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7421\Desktop\"/>
    </mc:Choice>
  </mc:AlternateContent>
  <bookViews>
    <workbookView xWindow="-105" yWindow="-105" windowWidth="23250" windowHeight="12450"/>
  </bookViews>
  <sheets>
    <sheet name="要項5チーム" sheetId="1" r:id="rId1"/>
    <sheet name="星取表" sheetId="2" r:id="rId2"/>
  </sheets>
  <definedNames>
    <definedName name="_xlnm.Print_Area" localSheetId="1">星取表!$A$1:$R$13</definedName>
    <definedName name="_xlnm.Print_Area" localSheetId="0">要項5チーム!$A$1:$Y$74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2" l="1"/>
  <c r="D9" i="2"/>
  <c r="D46" i="1" l="1"/>
  <c r="K47" i="1" s="1"/>
  <c r="A1" i="2" l="1"/>
  <c r="P9" i="2" l="1"/>
  <c r="N9" i="2"/>
  <c r="M10" i="2"/>
  <c r="K10" i="2"/>
  <c r="P8" i="2"/>
  <c r="N8" i="2"/>
  <c r="J10" i="2"/>
  <c r="H10" i="2"/>
  <c r="J7" i="2"/>
  <c r="H7" i="2"/>
  <c r="G8" i="2"/>
  <c r="E8" i="2"/>
  <c r="M6" i="2"/>
  <c r="K6" i="2"/>
  <c r="R10" i="2" l="1"/>
  <c r="R7" i="2"/>
  <c r="R8" i="2"/>
  <c r="R6" i="2"/>
  <c r="R9" i="2"/>
  <c r="I59" i="1"/>
  <c r="D59" i="1"/>
  <c r="I58" i="1"/>
  <c r="M59" i="1" s="1"/>
  <c r="D58" i="1"/>
  <c r="K59" i="1" s="1"/>
  <c r="I57" i="1"/>
  <c r="D57" i="1"/>
  <c r="I56" i="1"/>
  <c r="D56" i="1"/>
  <c r="I47" i="1"/>
  <c r="D47" i="1"/>
  <c r="I46" i="1"/>
  <c r="M47" i="1" s="1"/>
  <c r="I45" i="1"/>
  <c r="D45" i="1"/>
  <c r="I44" i="1"/>
  <c r="D44" i="1"/>
  <c r="M58" i="1" l="1"/>
  <c r="K58" i="1"/>
  <c r="M56" i="1"/>
  <c r="K56" i="1"/>
  <c r="M57" i="1"/>
  <c r="K57" i="1"/>
  <c r="M44" i="1"/>
  <c r="K44" i="1"/>
  <c r="K45" i="1"/>
  <c r="M45" i="1"/>
  <c r="M46" i="1"/>
  <c r="K46" i="1"/>
  <c r="I52" i="1"/>
  <c r="M51" i="1" s="1"/>
  <c r="D52" i="1"/>
  <c r="K51" i="1" s="1"/>
  <c r="I51" i="1"/>
  <c r="K52" i="1" s="1"/>
  <c r="D51" i="1"/>
  <c r="M52" i="1" s="1"/>
  <c r="AN10" i="2" l="1"/>
  <c r="AD10" i="2"/>
  <c r="AA10" i="2"/>
  <c r="X10" i="2"/>
  <c r="U10" i="2"/>
  <c r="AM9" i="2"/>
  <c r="AG9" i="2"/>
  <c r="AA9" i="2"/>
  <c r="X9" i="2"/>
  <c r="U9" i="2"/>
  <c r="AL8" i="2"/>
  <c r="AG8" i="2"/>
  <c r="AD8" i="2"/>
  <c r="X8" i="2"/>
  <c r="U8" i="2"/>
  <c r="AK7" i="2"/>
  <c r="AG7" i="2"/>
  <c r="AD7" i="2"/>
  <c r="AA7" i="2"/>
  <c r="U7" i="2"/>
  <c r="AJ6" i="2"/>
  <c r="AG6" i="2"/>
  <c r="AD6" i="2"/>
  <c r="AA6" i="2"/>
  <c r="X6" i="2"/>
  <c r="AB6" i="2" l="1"/>
  <c r="V8" i="2"/>
  <c r="AH7" i="2"/>
  <c r="Y10" i="2"/>
  <c r="AE6" i="2"/>
  <c r="V9" i="2"/>
  <c r="AH8" i="2"/>
  <c r="AB10" i="2"/>
  <c r="AE7" i="2"/>
  <c r="Y9" i="2"/>
  <c r="AB7" i="2"/>
  <c r="AH9" i="2"/>
  <c r="AE10" i="2"/>
  <c r="Y8" i="2"/>
  <c r="AH6" i="2"/>
  <c r="V10" i="2"/>
  <c r="AE8" i="2"/>
  <c r="AB9" i="2"/>
  <c r="Y6" i="2"/>
  <c r="AC10" i="2" l="1"/>
  <c r="AJ9" i="2"/>
  <c r="AK10" i="2"/>
  <c r="T7" i="2"/>
  <c r="AK8" i="2"/>
  <c r="AJ8" i="2"/>
  <c r="T10" i="2"/>
  <c r="AK9" i="2"/>
  <c r="AL10" i="2"/>
  <c r="AL9" i="2"/>
  <c r="Z9" i="2"/>
  <c r="AL6" i="2"/>
  <c r="Z6" i="2"/>
  <c r="AN7" i="2"/>
  <c r="AF7" i="2"/>
  <c r="AM6" i="2"/>
  <c r="AC6" i="2"/>
  <c r="AN8" i="2"/>
  <c r="AF8" i="2"/>
  <c r="AM7" i="2"/>
  <c r="AC7" i="2"/>
  <c r="AN9" i="2"/>
  <c r="AF9" i="2"/>
  <c r="AL7" i="2"/>
  <c r="Z7" i="2"/>
  <c r="AN6" i="2"/>
  <c r="AF6" i="2"/>
  <c r="AM8" i="2"/>
  <c r="AC8" i="2"/>
  <c r="V7" i="2"/>
  <c r="AK6" i="2"/>
  <c r="W6" i="2"/>
  <c r="W10" i="2" l="1"/>
  <c r="T8" i="2"/>
  <c r="AM10" i="2"/>
  <c r="AJ10" i="2"/>
  <c r="AO6" i="2"/>
  <c r="Q6" i="2" s="1"/>
  <c r="T9" i="2"/>
  <c r="W9" i="2"/>
  <c r="AO8" i="2"/>
  <c r="Q8" i="2" s="1"/>
  <c r="AO9" i="2"/>
  <c r="Q9" i="2" s="1"/>
  <c r="W8" i="2"/>
  <c r="Z10" i="2"/>
  <c r="AJ7" i="2"/>
  <c r="AO7" i="2" s="1"/>
  <c r="Q7" i="2" s="1"/>
  <c r="AO10" i="2" l="1"/>
  <c r="Q10" i="2" s="1"/>
</calcChain>
</file>

<file path=xl/sharedStrings.xml><?xml version="1.0" encoding="utf-8"?>
<sst xmlns="http://schemas.openxmlformats.org/spreadsheetml/2006/main" count="117" uniqueCount="73">
  <si>
    <t>３．期日・会場　</t>
  </si>
  <si>
    <t>【試合形式】</t>
  </si>
  <si>
    <t>対戦</t>
    <rPh sb="0" eb="2">
      <t>タイセン</t>
    </rPh>
    <phoneticPr fontId="1"/>
  </si>
  <si>
    <t>【リーグ戦の順位】　</t>
    <phoneticPr fontId="1"/>
  </si>
  <si>
    <t>―</t>
    <phoneticPr fontId="1"/>
  </si>
  <si>
    <t>―</t>
    <phoneticPr fontId="1"/>
  </si>
  <si>
    <t>勝点</t>
    <rPh sb="0" eb="1">
      <t>カ</t>
    </rPh>
    <rPh sb="1" eb="2">
      <t>テン</t>
    </rPh>
    <phoneticPr fontId="1"/>
  </si>
  <si>
    <t>-</t>
    <phoneticPr fontId="1"/>
  </si>
  <si>
    <t>２．主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</si>
  <si>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 xml:space="preserve">１．主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1"/>
  </si>
  <si>
    <t>結果報告（ＦＡＸ番号）</t>
    <rPh sb="0" eb="2">
      <t>ケッカ</t>
    </rPh>
    <rPh sb="2" eb="4">
      <t>ホウコク</t>
    </rPh>
    <rPh sb="8" eb="10">
      <t>バンゴウ</t>
    </rPh>
    <phoneticPr fontId="1"/>
  </si>
  <si>
    <t>清水サッカー協会</t>
    <rPh sb="0" eb="2">
      <t>シミズ</t>
    </rPh>
    <rPh sb="6" eb="8">
      <t>キョウカイ</t>
    </rPh>
    <phoneticPr fontId="1"/>
  </si>
  <si>
    <t>054-337-0722</t>
    <phoneticPr fontId="1"/>
  </si>
  <si>
    <t xml:space="preserve"> 　　 予選リーグ　</t>
    <phoneticPr fontId="1"/>
  </si>
  <si>
    <t>ー</t>
    <phoneticPr fontId="1"/>
  </si>
  <si>
    <t>（結果報告先）</t>
    <rPh sb="1" eb="3">
      <t>ケッカ</t>
    </rPh>
    <rPh sb="3" eb="5">
      <t>ホウコク</t>
    </rPh>
    <rPh sb="5" eb="6">
      <t>サキ</t>
    </rPh>
    <phoneticPr fontId="1"/>
  </si>
  <si>
    <t>―</t>
    <phoneticPr fontId="1"/>
  </si>
  <si>
    <t>携帯アドレス</t>
    <rPh sb="0" eb="2">
      <t>ケイタイ</t>
    </rPh>
    <phoneticPr fontId="1"/>
  </si>
  <si>
    <t>リーグ戦</t>
    <rPh sb="3" eb="4">
      <t>セン</t>
    </rPh>
    <phoneticPr fontId="1"/>
  </si>
  <si>
    <t>５チーム</t>
    <phoneticPr fontId="1"/>
  </si>
  <si>
    <t>【試合時間】　</t>
    <phoneticPr fontId="1"/>
  </si>
  <si>
    <r>
      <rPr>
        <sz val="12"/>
        <color rgb="FFC00000"/>
        <rFont val="UD デジタル 教科書体 N-B"/>
        <family val="1"/>
        <charset val="128"/>
      </rPr>
      <t>１回戦総当たりのリーグ戦により順位を決定</t>
    </r>
    <r>
      <rPr>
        <sz val="12"/>
        <color theme="1"/>
        <rFont val="UD デジタル 教科書体 N-B"/>
        <family val="1"/>
        <charset val="128"/>
      </rPr>
      <t>する。</t>
    </r>
    <rPh sb="1" eb="3">
      <t>カイセン</t>
    </rPh>
    <rPh sb="3" eb="5">
      <t>ソウア</t>
    </rPh>
    <rPh sb="11" eb="12">
      <t>セン</t>
    </rPh>
    <rPh sb="15" eb="17">
      <t>ジュンイ</t>
    </rPh>
    <rPh sb="18" eb="20">
      <t>ケッテイ</t>
    </rPh>
    <phoneticPr fontId="1"/>
  </si>
  <si>
    <t>①　勝ち点（勝３　分１　負０）</t>
    <phoneticPr fontId="1"/>
  </si>
  <si>
    <t>②　得失点差（総得点ー総失点）</t>
    <rPh sb="7" eb="10">
      <t>ソウトクテン</t>
    </rPh>
    <rPh sb="11" eb="12">
      <t>ソウ</t>
    </rPh>
    <rPh sb="12" eb="14">
      <t>シッテン</t>
    </rPh>
    <phoneticPr fontId="1"/>
  </si>
  <si>
    <t xml:space="preserve">③　総得点 </t>
    <rPh sb="2" eb="5">
      <t>ソウトクテン</t>
    </rPh>
    <phoneticPr fontId="1"/>
  </si>
  <si>
    <t>④　該当チーム間の対戦成績</t>
  </si>
  <si>
    <t>５０分ゲーム（２５－５－２５）　延長戦は行わない。</t>
    <rPh sb="16" eb="19">
      <t>エンチョウセン</t>
    </rPh>
    <rPh sb="20" eb="21">
      <t>オコナ</t>
    </rPh>
    <phoneticPr fontId="1"/>
  </si>
  <si>
    <t>【交　代】</t>
    <phoneticPr fontId="1"/>
  </si>
  <si>
    <t>【登　録】　　</t>
    <phoneticPr fontId="1"/>
  </si>
  <si>
    <t>再交代を認め、交代の回数に制限は設けない。</t>
    <rPh sb="0" eb="3">
      <t>サイコウタイ</t>
    </rPh>
    <rPh sb="4" eb="5">
      <t>ミト</t>
    </rPh>
    <rPh sb="7" eb="9">
      <t>コウタイ</t>
    </rPh>
    <rPh sb="10" eb="12">
      <t>カイスウ</t>
    </rPh>
    <rPh sb="13" eb="15">
      <t>セイゲン</t>
    </rPh>
    <rPh sb="16" eb="17">
      <t>モウ</t>
    </rPh>
    <phoneticPr fontId="1"/>
  </si>
  <si>
    <t xml:space="preserve">【試合球】     </t>
    <phoneticPr fontId="1"/>
  </si>
  <si>
    <t xml:space="preserve">【ﾕﾆﾌｫｰﾑ】　　 </t>
    <phoneticPr fontId="1"/>
  </si>
  <si>
    <t>合同チームの場合、パンツやソックスの色が揃わないことも可とする。</t>
    <rPh sb="0" eb="2">
      <t>ゴウドウ</t>
    </rPh>
    <rPh sb="6" eb="8">
      <t>バアイ</t>
    </rPh>
    <rPh sb="18" eb="19">
      <t>イロ</t>
    </rPh>
    <rPh sb="20" eb="21">
      <t>ソロ</t>
    </rPh>
    <rPh sb="27" eb="28">
      <t>カ</t>
    </rPh>
    <phoneticPr fontId="1"/>
  </si>
  <si>
    <t>【警告・退場】　</t>
    <phoneticPr fontId="1"/>
  </si>
  <si>
    <t>４．参加チーム数</t>
    <rPh sb="2" eb="4">
      <t>サンカ</t>
    </rPh>
    <rPh sb="7" eb="8">
      <t>スウ</t>
    </rPh>
    <phoneticPr fontId="1"/>
  </si>
  <si>
    <t>⑤　該当チームによるPK戦</t>
    <rPh sb="2" eb="4">
      <t>ガイトウ</t>
    </rPh>
    <rPh sb="12" eb="13">
      <t>セン</t>
    </rPh>
    <phoneticPr fontId="1"/>
  </si>
  <si>
    <t>出場チームでそれぞれ５号球を持ち寄る。</t>
    <rPh sb="0" eb="2">
      <t>シュツジョウ</t>
    </rPh>
    <rPh sb="14" eb="15">
      <t>モ</t>
    </rPh>
    <rPh sb="16" eb="17">
      <t>ヨ</t>
    </rPh>
    <phoneticPr fontId="1"/>
  </si>
  <si>
    <t>５．競技会規定</t>
    <rPh sb="2" eb="5">
      <t>キョウギカイ</t>
    </rPh>
    <rPh sb="5" eb="7">
      <t>キテイ</t>
    </rPh>
    <phoneticPr fontId="1"/>
  </si>
  <si>
    <t>１日目</t>
    <rPh sb="1" eb="2">
      <t>ニチ</t>
    </rPh>
    <rPh sb="2" eb="3">
      <t>メ</t>
    </rPh>
    <phoneticPr fontId="1"/>
  </si>
  <si>
    <t>２日目</t>
    <rPh sb="1" eb="2">
      <t>ニチ</t>
    </rPh>
    <rPh sb="2" eb="3">
      <t>メ</t>
    </rPh>
    <phoneticPr fontId="1"/>
  </si>
  <si>
    <t>３日目</t>
    <rPh sb="1" eb="2">
      <t>ニチ</t>
    </rPh>
    <rPh sb="2" eb="3">
      <t>メ</t>
    </rPh>
    <phoneticPr fontId="1"/>
  </si>
  <si>
    <t>主審</t>
    <rPh sb="0" eb="2">
      <t>シュシン</t>
    </rPh>
    <phoneticPr fontId="1"/>
  </si>
  <si>
    <t>副審</t>
    <rPh sb="0" eb="2">
      <t>フクシン</t>
    </rPh>
    <phoneticPr fontId="1"/>
  </si>
  <si>
    <t>１試合30名まで登録可能とし、試合開始30分前までにメンバー表を提出する。</t>
    <rPh sb="1" eb="3">
      <t>シアイ</t>
    </rPh>
    <rPh sb="8" eb="10">
      <t>トウロク</t>
    </rPh>
    <rPh sb="10" eb="12">
      <t>カノウ</t>
    </rPh>
    <rPh sb="30" eb="31">
      <t>ヒョウ</t>
    </rPh>
    <rPh sb="32" eb="34">
      <t>テイシュツ</t>
    </rPh>
    <phoneticPr fontId="1"/>
  </si>
  <si>
    <r>
      <t>各チーム正副２色用意する。</t>
    </r>
    <r>
      <rPr>
        <sz val="12"/>
        <color rgb="FFC00000"/>
        <rFont val="UD デジタル 教科書体 N-B"/>
        <family val="1"/>
        <charset val="128"/>
      </rPr>
      <t>（ビブス等で代用してもかまわない）</t>
    </r>
    <rPh sb="4" eb="6">
      <t>セイフク</t>
    </rPh>
    <rPh sb="17" eb="18">
      <t>トウ</t>
    </rPh>
    <rPh sb="19" eb="21">
      <t>ダイヨウ</t>
    </rPh>
    <phoneticPr fontId="1"/>
  </si>
  <si>
    <t>警告は累積し、２枚で次の１試合の出場を停止する。</t>
    <phoneticPr fontId="1"/>
  </si>
  <si>
    <t>その他は日本サッカー協会競技規則に準ずる。</t>
    <phoneticPr fontId="1"/>
  </si>
  <si>
    <t>退場者は最低１試合以上の出場停止とする。（規律委員会で決定する）</t>
    <rPh sb="9" eb="11">
      <t>イジョウ</t>
    </rPh>
    <phoneticPr fontId="1"/>
  </si>
  <si>
    <t>清水六</t>
    <rPh sb="0" eb="2">
      <t>シミズ</t>
    </rPh>
    <rPh sb="2" eb="3">
      <t>ロク</t>
    </rPh>
    <phoneticPr fontId="1"/>
  </si>
  <si>
    <t>◆リーグ表</t>
    <rPh sb="4" eb="5">
      <t>ヒョウ</t>
    </rPh>
    <phoneticPr fontId="1"/>
  </si>
  <si>
    <t>得失点</t>
    <rPh sb="0" eb="1">
      <t>トク</t>
    </rPh>
    <rPh sb="1" eb="3">
      <t>シッテン</t>
    </rPh>
    <phoneticPr fontId="1"/>
  </si>
  <si>
    <t xml:space="preserve">  令和４年度　遠州トラックカップ（中東支部予選）</t>
    <rPh sb="2" eb="4">
      <t>レイワ</t>
    </rPh>
    <rPh sb="5" eb="7">
      <t>ネンド</t>
    </rPh>
    <rPh sb="6" eb="7">
      <t>ド</t>
    </rPh>
    <rPh sb="8" eb="10">
      <t>エンシュウ</t>
    </rPh>
    <phoneticPr fontId="1"/>
  </si>
  <si>
    <t>清水飯田中学校サッカー部顧問　稲垣　信太</t>
    <rPh sb="0" eb="2">
      <t>シミズ</t>
    </rPh>
    <rPh sb="2" eb="4">
      <t>イイダ</t>
    </rPh>
    <rPh sb="4" eb="7">
      <t>チュウガッコウ</t>
    </rPh>
    <rPh sb="11" eb="12">
      <t>ブ</t>
    </rPh>
    <rPh sb="12" eb="14">
      <t>コモン</t>
    </rPh>
    <rPh sb="15" eb="17">
      <t>イナガキ</t>
    </rPh>
    <rPh sb="18" eb="20">
      <t>シンタ</t>
    </rPh>
    <phoneticPr fontId="1"/>
  </si>
  <si>
    <t>携帯　０９０－９１７３－６５８１</t>
    <rPh sb="0" eb="2">
      <t>ケイタイ</t>
    </rPh>
    <phoneticPr fontId="1"/>
  </si>
  <si>
    <t xml:space="preserve"> TEL０５４－３６５－９５７１</t>
    <phoneticPr fontId="1"/>
  </si>
  <si>
    <t xml:space="preserve"> FAX０５４－３６５－９５７２</t>
    <phoneticPr fontId="1"/>
  </si>
  <si>
    <t>清水七中サッカー部顧問　越　玄二郎先生（HP担当）</t>
    <rPh sb="0" eb="2">
      <t>シミズ</t>
    </rPh>
    <rPh sb="2" eb="3">
      <t>ナナ</t>
    </rPh>
    <rPh sb="3" eb="4">
      <t>チュウ</t>
    </rPh>
    <rPh sb="8" eb="9">
      <t>ブ</t>
    </rPh>
    <rPh sb="9" eb="11">
      <t>コモン</t>
    </rPh>
    <rPh sb="12" eb="13">
      <t>コシ</t>
    </rPh>
    <rPh sb="14" eb="17">
      <t>ゲンジロウ</t>
    </rPh>
    <rPh sb="17" eb="19">
      <t>センセイ</t>
    </rPh>
    <rPh sb="22" eb="24">
      <t>タントウ</t>
    </rPh>
    <phoneticPr fontId="1"/>
  </si>
  <si>
    <t>清水七中アドレス　shimizudai7-j1@shizuoka.ednet.jp</t>
    <rPh sb="0" eb="2">
      <t>シミズ</t>
    </rPh>
    <rPh sb="2" eb="3">
      <t>ナナ</t>
    </rPh>
    <rPh sb="3" eb="4">
      <t>チュウ</t>
    </rPh>
    <phoneticPr fontId="1"/>
  </si>
  <si>
    <t>清水七中 TEL ３４５ －５４７８</t>
    <rPh sb="0" eb="2">
      <t>シミズ</t>
    </rPh>
    <rPh sb="2" eb="3">
      <t>ナナ</t>
    </rPh>
    <rPh sb="3" eb="4">
      <t>チュウ</t>
    </rPh>
    <phoneticPr fontId="1"/>
  </si>
  <si>
    <t xml:space="preserve"> 　　　　FAX ３４５ －５４７９</t>
    <phoneticPr fontId="1"/>
  </si>
  <si>
    <t>①11月19日(土)清水第五中(予備日11月20日(日)清水第五中）</t>
    <rPh sb="3" eb="4">
      <t>ガツ</t>
    </rPh>
    <rPh sb="6" eb="7">
      <t>ニチ</t>
    </rPh>
    <rPh sb="8" eb="9">
      <t>ド</t>
    </rPh>
    <rPh sb="10" eb="12">
      <t>シミズ</t>
    </rPh>
    <rPh sb="12" eb="14">
      <t>ダイゴ</t>
    </rPh>
    <rPh sb="14" eb="15">
      <t>チュウ</t>
    </rPh>
    <rPh sb="16" eb="19">
      <t>ヨビビ</t>
    </rPh>
    <rPh sb="21" eb="22">
      <t>ガツ</t>
    </rPh>
    <rPh sb="24" eb="25">
      <t>ニチ</t>
    </rPh>
    <rPh sb="26" eb="27">
      <t>ニチ</t>
    </rPh>
    <rPh sb="28" eb="30">
      <t>シミズ</t>
    </rPh>
    <rPh sb="30" eb="32">
      <t>ダイゴ</t>
    </rPh>
    <rPh sb="32" eb="33">
      <t>チュウ</t>
    </rPh>
    <phoneticPr fontId="1"/>
  </si>
  <si>
    <t>庵原・興津・蒲原</t>
    <rPh sb="0" eb="2">
      <t>イハラ</t>
    </rPh>
    <rPh sb="3" eb="5">
      <t>オキツ</t>
    </rPh>
    <rPh sb="6" eb="8">
      <t>カンバラ</t>
    </rPh>
    <phoneticPr fontId="1"/>
  </si>
  <si>
    <t>清水五・清水八</t>
    <rPh sb="0" eb="2">
      <t>シミズ</t>
    </rPh>
    <rPh sb="2" eb="3">
      <t>ゴ</t>
    </rPh>
    <rPh sb="4" eb="6">
      <t>シミズ</t>
    </rPh>
    <rPh sb="6" eb="7">
      <t>ハチ</t>
    </rPh>
    <phoneticPr fontId="1"/>
  </si>
  <si>
    <t>清水七・清水四・飯田</t>
    <rPh sb="0" eb="2">
      <t>シミズ</t>
    </rPh>
    <rPh sb="2" eb="3">
      <t>ナナ</t>
    </rPh>
    <rPh sb="4" eb="6">
      <t>シミズ</t>
    </rPh>
    <rPh sb="6" eb="7">
      <t>ヨン</t>
    </rPh>
    <rPh sb="8" eb="10">
      <t>イイダ</t>
    </rPh>
    <phoneticPr fontId="1"/>
  </si>
  <si>
    <t>清水一・清水二・袖師</t>
    <rPh sb="0" eb="2">
      <t>シミズ</t>
    </rPh>
    <rPh sb="2" eb="3">
      <t>イチ</t>
    </rPh>
    <rPh sb="4" eb="6">
      <t>シミズ</t>
    </rPh>
    <rPh sb="6" eb="7">
      <t>ニ</t>
    </rPh>
    <rPh sb="8" eb="10">
      <t>ソデシ</t>
    </rPh>
    <phoneticPr fontId="1"/>
  </si>
  <si>
    <t>合同チーム</t>
    <rPh sb="0" eb="2">
      <t>ゴウドウ</t>
    </rPh>
    <phoneticPr fontId="1"/>
  </si>
  <si>
    <t>【感染症対策】　選手1人につき、保護者２名の入場制限を実施する。
　　　　　　　　試合の前後など、こまめに手洗いを実施する。
　　　　　　　　出場選手以外は、マスクを着用する。
　　　　　　　　試合終了後、ベンチを消毒する。
　　　　　　　　当日37.5℃以上の発熱がある場合、大会に参加できない。</t>
    <rPh sb="1" eb="4">
      <t>カンセンショウ</t>
    </rPh>
    <rPh sb="4" eb="6">
      <t>タイサク</t>
    </rPh>
    <rPh sb="8" eb="10">
      <t>センシュ</t>
    </rPh>
    <rPh sb="10" eb="12">
      <t>ヒトリ</t>
    </rPh>
    <rPh sb="16" eb="19">
      <t>ホゴシャ</t>
    </rPh>
    <rPh sb="20" eb="21">
      <t>メイ</t>
    </rPh>
    <rPh sb="22" eb="24">
      <t>ニュウジョウ</t>
    </rPh>
    <rPh sb="24" eb="26">
      <t>セイゲン</t>
    </rPh>
    <rPh sb="27" eb="29">
      <t>ジッシ</t>
    </rPh>
    <rPh sb="41" eb="43">
      <t>シアイ</t>
    </rPh>
    <rPh sb="44" eb="46">
      <t>ゼンゴ</t>
    </rPh>
    <rPh sb="53" eb="55">
      <t>テアラ</t>
    </rPh>
    <rPh sb="57" eb="59">
      <t>ジッシ</t>
    </rPh>
    <rPh sb="71" eb="73">
      <t>シュツジョウ</t>
    </rPh>
    <rPh sb="73" eb="75">
      <t>センシュ</t>
    </rPh>
    <rPh sb="75" eb="77">
      <t>イガイ</t>
    </rPh>
    <rPh sb="83" eb="85">
      <t>チャクヨウ</t>
    </rPh>
    <rPh sb="97" eb="99">
      <t>シアイ</t>
    </rPh>
    <rPh sb="99" eb="102">
      <t>シュウリョウゴ</t>
    </rPh>
    <rPh sb="107" eb="109">
      <t>ショウドク</t>
    </rPh>
    <rPh sb="121" eb="123">
      <t>トウジツ</t>
    </rPh>
    <rPh sb="128" eb="130">
      <t>イジョウ</t>
    </rPh>
    <rPh sb="131" eb="133">
      <t>ハツネツ</t>
    </rPh>
    <rPh sb="136" eb="138">
      <t>バアイ</t>
    </rPh>
    <rPh sb="139" eb="141">
      <t>タイカイ</t>
    </rPh>
    <rPh sb="142" eb="144">
      <t>サンカ</t>
    </rPh>
    <phoneticPr fontId="1"/>
  </si>
  <si>
    <t>11月19日（土）　会場：清水五中</t>
    <rPh sb="2" eb="3">
      <t>ガツ</t>
    </rPh>
    <rPh sb="5" eb="6">
      <t>ニチ</t>
    </rPh>
    <rPh sb="7" eb="8">
      <t>ド</t>
    </rPh>
    <rPh sb="10" eb="12">
      <t>カイジョウ</t>
    </rPh>
    <rPh sb="13" eb="15">
      <t>シミズ</t>
    </rPh>
    <rPh sb="15" eb="17">
      <t>ゴチュウ</t>
    </rPh>
    <phoneticPr fontId="1"/>
  </si>
  <si>
    <t>11月23日（水）　会場：清水六中</t>
    <rPh sb="2" eb="3">
      <t>ガツ</t>
    </rPh>
    <rPh sb="5" eb="6">
      <t>ニチ</t>
    </rPh>
    <rPh sb="7" eb="8">
      <t>スイ</t>
    </rPh>
    <rPh sb="10" eb="12">
      <t>カイジョウ</t>
    </rPh>
    <rPh sb="13" eb="15">
      <t>シミズ</t>
    </rPh>
    <rPh sb="15" eb="16">
      <t>ロク</t>
    </rPh>
    <rPh sb="16" eb="17">
      <t>チュウ</t>
    </rPh>
    <phoneticPr fontId="1"/>
  </si>
  <si>
    <t>11月26日（土）　会場：清水興津中</t>
    <rPh sb="2" eb="3">
      <t>ガツ</t>
    </rPh>
    <rPh sb="5" eb="6">
      <t>ニチ</t>
    </rPh>
    <rPh sb="7" eb="8">
      <t>ド</t>
    </rPh>
    <rPh sb="10" eb="12">
      <t>カイジョウ</t>
    </rPh>
    <rPh sb="13" eb="15">
      <t>シミズ</t>
    </rPh>
    <rPh sb="15" eb="17">
      <t>オキツ</t>
    </rPh>
    <rPh sb="17" eb="18">
      <t>チュウ</t>
    </rPh>
    <phoneticPr fontId="1"/>
  </si>
  <si>
    <t>飯田中</t>
    <rPh sb="0" eb="2">
      <t>イイダ</t>
    </rPh>
    <rPh sb="2" eb="3">
      <t>チュウ</t>
    </rPh>
    <phoneticPr fontId="1"/>
  </si>
  <si>
    <t>③11月26日(土)清水興津中(予備日11月27日(日)清水興津中）</t>
    <rPh sb="8" eb="9">
      <t>ド</t>
    </rPh>
    <rPh sb="10" eb="12">
      <t>シミズ</t>
    </rPh>
    <rPh sb="12" eb="14">
      <t>オキツ</t>
    </rPh>
    <rPh sb="14" eb="15">
      <t>チュウ</t>
    </rPh>
    <rPh sb="16" eb="19">
      <t>ヨビビ</t>
    </rPh>
    <rPh sb="21" eb="22">
      <t>ガツ</t>
    </rPh>
    <rPh sb="24" eb="25">
      <t>ニチ</t>
    </rPh>
    <rPh sb="26" eb="27">
      <t>ニチ</t>
    </rPh>
    <rPh sb="28" eb="30">
      <t>シミズ</t>
    </rPh>
    <rPh sb="30" eb="32">
      <t>オキツ</t>
    </rPh>
    <rPh sb="32" eb="33">
      <t>チュウ</t>
    </rPh>
    <phoneticPr fontId="1"/>
  </si>
  <si>
    <t>②11月23日(水)清水第六中(予備日11月26日(土)清水興津中）</t>
    <rPh sb="8" eb="9">
      <t>スイ</t>
    </rPh>
    <rPh sb="10" eb="12">
      <t>シミズ</t>
    </rPh>
    <rPh sb="12" eb="14">
      <t>ダイロク</t>
    </rPh>
    <rPh sb="14" eb="15">
      <t>チュウ</t>
    </rPh>
    <rPh sb="16" eb="19">
      <t>ヨビビ</t>
    </rPh>
    <rPh sb="21" eb="22">
      <t>ガツ</t>
    </rPh>
    <rPh sb="24" eb="25">
      <t>ニチ</t>
    </rPh>
    <rPh sb="26" eb="27">
      <t>ド</t>
    </rPh>
    <rPh sb="28" eb="30">
      <t>シミズ</t>
    </rPh>
    <rPh sb="30" eb="32">
      <t>オキツ</t>
    </rPh>
    <rPh sb="32" eb="33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</si>
</sst>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ＤＨＰ平成ゴシックW5"/>
      <family val="3"/>
      <charset val="128"/>
    </font>
    <font>
      <sz val="11"/>
      <color theme="1"/>
      <name val="ＤＨＰ平成ゴシックW5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7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UD デジタル 教科書体 N-B"/>
      <family val="1"/>
      <charset val="128"/>
    </font>
    <font>
      <sz val="20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b/>
      <sz val="9"/>
      <color theme="1"/>
      <name val="UD デジタル 教科書体 N-B"/>
      <family val="1"/>
      <charset val="128"/>
    </font>
    <font>
      <sz val="8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u/>
      <sz val="8"/>
      <color theme="10"/>
      <name val="UD デジタル 教科書体 N-B"/>
      <family val="1"/>
      <charset val="128"/>
    </font>
    <font>
      <sz val="5"/>
      <color theme="1"/>
      <name val="UD デジタル 教科書体 N-B"/>
      <family val="1"/>
      <charset val="128"/>
    </font>
    <font>
      <sz val="12"/>
      <color rgb="FFC00000"/>
      <name val="UD デジタル 教科書体 N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/>
    <xf numFmtId="0" fontId="7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7" fillId="0" borderId="54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60" xfId="0" applyNumberFormat="1" applyFont="1" applyBorder="1" applyAlignment="1">
      <alignment horizontal="center" vertical="center"/>
    </xf>
    <xf numFmtId="0" fontId="6" fillId="0" borderId="53" xfId="0" applyNumberFormat="1" applyFont="1" applyBorder="1" applyAlignment="1">
      <alignment horizontal="center" vertical="center"/>
    </xf>
    <xf numFmtId="0" fontId="6" fillId="0" borderId="6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left" vertical="center"/>
    </xf>
    <xf numFmtId="0" fontId="11" fillId="0" borderId="0" xfId="0" applyNumberFormat="1" applyFont="1" applyAlignment="1">
      <alignment horizontal="center" vertical="center"/>
    </xf>
    <xf numFmtId="0" fontId="11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21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20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2" fillId="0" borderId="38" xfId="0" applyFont="1" applyBorder="1">
      <alignment vertical="center"/>
    </xf>
    <xf numFmtId="0" fontId="22" fillId="0" borderId="39" xfId="0" applyFont="1" applyBorder="1">
      <alignment vertical="center"/>
    </xf>
    <xf numFmtId="0" fontId="22" fillId="0" borderId="39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22" fillId="0" borderId="41" xfId="0" applyFont="1" applyBorder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22" fillId="0" borderId="42" xfId="0" applyFont="1" applyBorder="1" applyAlignment="1">
      <alignment vertical="center"/>
    </xf>
    <xf numFmtId="0" fontId="25" fillId="0" borderId="0" xfId="1" applyFont="1" applyBorder="1" applyAlignment="1">
      <alignment vertical="center"/>
    </xf>
    <xf numFmtId="0" fontId="19" fillId="0" borderId="43" xfId="0" applyFont="1" applyBorder="1">
      <alignment vertical="center"/>
    </xf>
    <xf numFmtId="0" fontId="19" fillId="0" borderId="44" xfId="0" applyFont="1" applyBorder="1">
      <alignment vertical="center"/>
    </xf>
    <xf numFmtId="0" fontId="19" fillId="0" borderId="44" xfId="0" applyFont="1" applyBorder="1" applyAlignment="1">
      <alignment vertical="center" wrapText="1"/>
    </xf>
    <xf numFmtId="0" fontId="19" fillId="0" borderId="44" xfId="0" applyFont="1" applyBorder="1" applyAlignment="1">
      <alignment vertical="center"/>
    </xf>
    <xf numFmtId="0" fontId="22" fillId="0" borderId="44" xfId="0" applyFont="1" applyBorder="1" applyAlignment="1">
      <alignment vertical="center"/>
    </xf>
    <xf numFmtId="0" fontId="19" fillId="0" borderId="45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0" fillId="0" borderId="0" xfId="0" applyFont="1" applyAlignment="1">
      <alignment vertical="center"/>
    </xf>
    <xf numFmtId="0" fontId="19" fillId="0" borderId="3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shrinkToFit="1"/>
    </xf>
    <xf numFmtId="0" fontId="22" fillId="0" borderId="0" xfId="0" applyFont="1">
      <alignment vertical="center"/>
    </xf>
    <xf numFmtId="0" fontId="22" fillId="0" borderId="0" xfId="0" applyFont="1" applyBorder="1" applyAlignment="1">
      <alignment vertical="center" shrinkToFit="1"/>
    </xf>
    <xf numFmtId="0" fontId="5" fillId="0" borderId="1" xfId="0" applyNumberFormat="1" applyFont="1" applyBorder="1" applyAlignment="1">
      <alignment horizontal="center" vertical="center"/>
    </xf>
    <xf numFmtId="0" fontId="4" fillId="0" borderId="46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shrinkToFit="1"/>
    </xf>
    <xf numFmtId="0" fontId="4" fillId="0" borderId="36" xfId="0" applyNumberFormat="1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58" xfId="0" applyNumberFormat="1" applyFont="1" applyBorder="1" applyAlignment="1">
      <alignment horizontal="center" vertical="center"/>
    </xf>
    <xf numFmtId="0" fontId="4" fillId="0" borderId="59" xfId="0" applyNumberFormat="1" applyFont="1" applyBorder="1" applyAlignment="1">
      <alignment horizontal="center" vertical="center"/>
    </xf>
    <xf numFmtId="0" fontId="4" fillId="0" borderId="37" xfId="0" applyNumberFormat="1" applyFont="1" applyBorder="1" applyAlignment="1">
      <alignment horizontal="center" vertical="center"/>
    </xf>
    <xf numFmtId="0" fontId="4" fillId="0" borderId="62" xfId="0" applyNumberFormat="1" applyFont="1" applyBorder="1" applyAlignment="1">
      <alignment horizontal="center" vertical="center"/>
    </xf>
    <xf numFmtId="0" fontId="4" fillId="0" borderId="63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 shrinkToFit="1"/>
    </xf>
    <xf numFmtId="0" fontId="4" fillId="0" borderId="17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22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/>
    </xf>
    <xf numFmtId="0" fontId="4" fillId="0" borderId="25" xfId="0" applyNumberFormat="1" applyFont="1" applyBorder="1" applyAlignment="1">
      <alignment horizontal="center" vertical="center"/>
    </xf>
    <xf numFmtId="0" fontId="4" fillId="0" borderId="52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shrinkToFit="1"/>
    </xf>
    <xf numFmtId="0" fontId="22" fillId="0" borderId="26" xfId="0" applyFont="1" applyBorder="1" applyAlignment="1">
      <alignment horizontal="center" vertical="center" shrinkToFit="1"/>
    </xf>
    <xf numFmtId="0" fontId="22" fillId="2" borderId="25" xfId="0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20" fillId="0" borderId="53" xfId="0" applyFont="1" applyBorder="1" applyAlignment="1">
      <alignment horizontal="left" vertical="center"/>
    </xf>
    <xf numFmtId="20" fontId="20" fillId="0" borderId="65" xfId="0" applyNumberFormat="1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shrinkToFit="1"/>
    </xf>
    <xf numFmtId="0" fontId="22" fillId="2" borderId="9" xfId="0" applyFont="1" applyFill="1" applyBorder="1" applyAlignment="1">
      <alignment horizontal="center" vertical="center" shrinkToFit="1"/>
    </xf>
    <xf numFmtId="0" fontId="22" fillId="2" borderId="18" xfId="0" applyFont="1" applyFill="1" applyBorder="1" applyAlignment="1">
      <alignment horizontal="center" vertical="center" shrinkToFit="1"/>
    </xf>
    <xf numFmtId="20" fontId="20" fillId="0" borderId="28" xfId="0" applyNumberFormat="1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20" fontId="20" fillId="0" borderId="33" xfId="0" applyNumberFormat="1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20" fontId="20" fillId="0" borderId="30" xfId="0" applyNumberFormat="1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2" fillId="2" borderId="36" xfId="0" applyFont="1" applyFill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2" fillId="0" borderId="21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0" fontId="22" fillId="0" borderId="35" xfId="0" applyFont="1" applyBorder="1" applyAlignment="1">
      <alignment horizontal="center" vertical="center" shrinkToFit="1"/>
    </xf>
    <xf numFmtId="0" fontId="22" fillId="0" borderId="36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64" xfId="0" applyFont="1" applyBorder="1" applyAlignment="1">
      <alignment horizontal="center" vertical="center" shrinkToFit="1"/>
    </xf>
    <xf numFmtId="0" fontId="22" fillId="0" borderId="54" xfId="0" applyFont="1" applyBorder="1" applyAlignment="1">
      <alignment horizontal="center" vertical="center" shrinkToFit="1"/>
    </xf>
    <xf numFmtId="0" fontId="4" fillId="0" borderId="67" xfId="0" applyNumberFormat="1" applyFont="1" applyBorder="1" applyAlignment="1">
      <alignment horizontal="center" vertical="center"/>
    </xf>
    <xf numFmtId="0" fontId="4" fillId="0" borderId="68" xfId="0" applyNumberFormat="1" applyFont="1" applyBorder="1" applyAlignment="1">
      <alignment horizontal="center" vertical="center"/>
    </xf>
    <xf numFmtId="0" fontId="4" fillId="0" borderId="69" xfId="0" applyNumberFormat="1" applyFont="1" applyBorder="1" applyAlignment="1">
      <alignment horizontal="center" vertical="center"/>
    </xf>
    <xf numFmtId="0" fontId="4" fillId="0" borderId="47" xfId="0" applyNumberFormat="1" applyFont="1" applyBorder="1" applyAlignment="1">
      <alignment horizontal="center" vertical="center"/>
    </xf>
    <xf numFmtId="0" fontId="4" fillId="0" borderId="48" xfId="0" applyNumberFormat="1" applyFont="1" applyBorder="1" applyAlignment="1">
      <alignment horizontal="center" vertical="center"/>
    </xf>
    <xf numFmtId="0" fontId="4" fillId="0" borderId="55" xfId="0" applyNumberFormat="1" applyFont="1" applyBorder="1" applyAlignment="1">
      <alignment horizontal="center" vertical="center"/>
    </xf>
    <xf numFmtId="0" fontId="4" fillId="0" borderId="56" xfId="0" applyNumberFormat="1" applyFont="1" applyBorder="1" applyAlignment="1">
      <alignment horizontal="center" vertical="center"/>
    </xf>
    <xf numFmtId="0" fontId="4" fillId="0" borderId="57" xfId="0" applyNumberFormat="1" applyFont="1" applyBorder="1" applyAlignment="1">
      <alignment horizontal="center" vertical="center"/>
    </xf>
    <xf numFmtId="0" fontId="4" fillId="0" borderId="49" xfId="0" applyNumberFormat="1" applyFont="1" applyBorder="1" applyAlignment="1">
      <alignment horizontal="center" vertical="center"/>
    </xf>
    <xf numFmtId="0" fontId="4" fillId="0" borderId="50" xfId="0" applyNumberFormat="1" applyFont="1" applyBorder="1" applyAlignment="1">
      <alignment horizontal="center" vertical="center"/>
    </xf>
    <xf numFmtId="0" fontId="4" fillId="0" borderId="51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7" xfId="0" applyNumberFormat="1" applyFont="1" applyBorder="1" applyAlignment="1">
      <alignment horizontal="center" vertical="center" shrinkToFit="1"/>
    </xf>
    <xf numFmtId="0" fontId="5" fillId="0" borderId="19" xfId="0" applyNumberFormat="1" applyFont="1" applyBorder="1" applyAlignment="1">
      <alignment horizontal="center" vertical="center" shrinkToFit="1"/>
    </xf>
    <xf numFmtId="0" fontId="4" fillId="0" borderId="7" xfId="0" applyNumberFormat="1" applyFont="1" applyBorder="1" applyAlignment="1">
      <alignment horizontal="center" vertical="center" shrinkToFit="1"/>
    </xf>
    <xf numFmtId="0" fontId="4" fillId="0" borderId="20" xfId="0" applyNumberFormat="1" applyFont="1" applyBorder="1" applyAlignment="1">
      <alignment horizontal="center" vertical="center" shrinkToFit="1"/>
    </xf>
    <xf numFmtId="0" fontId="4" fillId="0" borderId="19" xfId="0" applyNumberFormat="1" applyFont="1" applyBorder="1" applyAlignment="1">
      <alignment horizontal="center" vertical="center" shrinkToFit="1"/>
    </xf>
    <xf numFmtId="0" fontId="4" fillId="0" borderId="2" xfId="0" applyNumberFormat="1" applyFont="1" applyBorder="1" applyAlignment="1">
      <alignment horizontal="center" vertical="center" shrinkToFit="1"/>
    </xf>
    <xf numFmtId="0" fontId="11" fillId="0" borderId="0" xfId="0" applyNumberFormat="1" applyFont="1" applyAlignment="1">
      <alignment horizontal="left" vertical="center"/>
    </xf>
    <xf numFmtId="0" fontId="11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25658;&#24111;&#12450;&#12489;&#12524;&#12473;milanista1226@gmail.com" TargetMode="External"/><Relationship Id="rId1" Type="http://schemas.openxmlformats.org/officeDocument/2006/relationships/hyperlink" Target="mailto:&#12469;&#12524;&#12472;&#12458;&#20013;&#12450;&#12489;&#12524;&#12473;takeshi.hasegawa@g.ssalesio.ac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35"/>
  <sheetViews>
    <sheetView tabSelected="1" view="pageBreakPreview" topLeftCell="A39" zoomScaleSheetLayoutView="100" workbookViewId="0">
      <selection activeCell="B42" sqref="B42:N47"/>
    </sheetView>
  </sheetViews>
  <sheetFormatPr defaultColWidth="9" defaultRowHeight="15" x14ac:dyDescent="0.15"/>
  <cols>
    <col min="1" max="5" width="4.625" style="37" customWidth="1"/>
    <col min="6" max="6" width="2.125" style="37" customWidth="1"/>
    <col min="7" max="7" width="1.625" style="37" customWidth="1"/>
    <col min="8" max="8" width="2.125" style="37" customWidth="1"/>
    <col min="9" max="15" width="4.625" style="37" customWidth="1"/>
    <col min="16" max="16" width="5.25" style="37" customWidth="1"/>
    <col min="17" max="17" width="2.125" style="37" customWidth="1"/>
    <col min="18" max="18" width="1.625" style="37" customWidth="1"/>
    <col min="19" max="19" width="2.125" style="37" customWidth="1"/>
    <col min="20" max="26" width="4.625" style="37" customWidth="1"/>
    <col min="27" max="28" width="4.625" style="32" customWidth="1"/>
    <col min="29" max="16384" width="9" style="32"/>
  </cols>
  <sheetData>
    <row r="1" spans="1:26" s="30" customFormat="1" ht="21.95" customHeight="1" x14ac:dyDescent="0.15">
      <c r="A1" s="138" t="s">
        <v>51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33"/>
    </row>
    <row r="2" spans="1:26" s="31" customFormat="1" ht="17.100000000000001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s="31" customFormat="1" ht="17.100000000000001" customHeight="1" x14ac:dyDescent="0.15">
      <c r="A3" s="34"/>
      <c r="B3" s="34" t="s">
        <v>9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s="31" customFormat="1" ht="17.100000000000001" customHeight="1" x14ac:dyDescent="0.15">
      <c r="A4" s="34"/>
      <c r="B4" s="34" t="s">
        <v>8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s="31" customFormat="1" ht="17.100000000000001" customHeight="1" x14ac:dyDescent="0.15">
      <c r="A5" s="34"/>
      <c r="B5" s="34" t="s">
        <v>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s="31" customFormat="1" ht="17.100000000000001" customHeight="1" x14ac:dyDescent="0.15">
      <c r="A6" s="34"/>
      <c r="B6" s="34" t="s">
        <v>13</v>
      </c>
      <c r="C6" s="35" t="s">
        <v>18</v>
      </c>
      <c r="D6" s="34"/>
      <c r="E6" s="34"/>
      <c r="F6" s="34"/>
      <c r="G6" s="34"/>
      <c r="H6" s="34" t="s">
        <v>60</v>
      </c>
      <c r="I6" s="36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s="31" customFormat="1" ht="17.100000000000001" customHeight="1" x14ac:dyDescent="0.15">
      <c r="A7" s="34"/>
      <c r="B7" s="34"/>
      <c r="C7" s="34"/>
      <c r="D7" s="34"/>
      <c r="E7" s="34"/>
      <c r="F7" s="34"/>
      <c r="G7" s="34"/>
      <c r="H7" s="34" t="s">
        <v>72</v>
      </c>
      <c r="I7" s="36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s="31" customFormat="1" ht="17.100000000000001" customHeight="1" x14ac:dyDescent="0.15">
      <c r="A8" s="34"/>
      <c r="B8" s="34"/>
      <c r="C8" s="34"/>
      <c r="D8" s="34"/>
      <c r="E8" s="34"/>
      <c r="F8" s="34"/>
      <c r="G8" s="34"/>
      <c r="H8" s="34" t="s">
        <v>71</v>
      </c>
      <c r="I8" s="36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s="31" customFormat="1" ht="17.100000000000001" customHeight="1" x14ac:dyDescent="0.15">
      <c r="A9" s="34"/>
      <c r="B9" s="34"/>
      <c r="C9" s="34"/>
      <c r="D9" s="34"/>
      <c r="E9" s="34"/>
      <c r="F9" s="34"/>
      <c r="G9" s="34"/>
      <c r="H9" s="34"/>
      <c r="I9" s="36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s="31" customFormat="1" ht="17.100000000000001" customHeight="1" x14ac:dyDescent="0.15">
      <c r="A10" s="34"/>
      <c r="B10" s="34" t="s">
        <v>34</v>
      </c>
      <c r="C10" s="34"/>
      <c r="D10" s="34"/>
      <c r="E10" s="34"/>
      <c r="F10" s="34"/>
      <c r="G10" s="34"/>
      <c r="H10" s="34" t="s">
        <v>19</v>
      </c>
      <c r="I10" s="36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s="31" customFormat="1" ht="24.95" customHeight="1" x14ac:dyDescent="0.15">
      <c r="A11" s="39"/>
      <c r="B11" s="141"/>
      <c r="C11" s="141"/>
      <c r="D11" s="40"/>
      <c r="E11" s="40"/>
      <c r="F11" s="40"/>
      <c r="G11" s="40"/>
      <c r="H11" s="40"/>
      <c r="I11" s="124" t="s">
        <v>61</v>
      </c>
      <c r="J11" s="124"/>
      <c r="K11" s="124"/>
      <c r="L11" s="124"/>
      <c r="M11" s="124"/>
      <c r="N11" s="124"/>
      <c r="O11" s="70" t="s">
        <v>65</v>
      </c>
      <c r="P11" s="70"/>
      <c r="Q11" s="40"/>
      <c r="R11" s="40"/>
      <c r="S11" s="40"/>
      <c r="T11" s="40"/>
      <c r="U11" s="40"/>
      <c r="V11" s="40"/>
      <c r="W11" s="34"/>
      <c r="X11" s="34"/>
      <c r="Y11" s="34"/>
      <c r="Z11" s="34"/>
    </row>
    <row r="12" spans="1:26" s="31" customFormat="1" ht="24.95" customHeight="1" x14ac:dyDescent="0.15">
      <c r="A12" s="39"/>
      <c r="B12" s="141"/>
      <c r="C12" s="141"/>
      <c r="D12" s="40"/>
      <c r="E12" s="40"/>
      <c r="F12" s="41"/>
      <c r="G12" s="41"/>
      <c r="H12" s="41"/>
      <c r="I12" s="124" t="s">
        <v>48</v>
      </c>
      <c r="J12" s="124"/>
      <c r="K12" s="124"/>
      <c r="L12" s="124"/>
      <c r="M12" s="124"/>
      <c r="N12" s="124"/>
      <c r="O12" s="70"/>
      <c r="P12" s="70"/>
      <c r="Q12" s="40"/>
      <c r="R12" s="40"/>
      <c r="S12" s="40"/>
      <c r="T12" s="40"/>
      <c r="U12" s="40"/>
      <c r="V12" s="40"/>
      <c r="W12" s="34"/>
      <c r="X12" s="34"/>
      <c r="Y12" s="34"/>
      <c r="Z12" s="34"/>
    </row>
    <row r="13" spans="1:26" s="31" customFormat="1" ht="24.95" customHeight="1" x14ac:dyDescent="0.15">
      <c r="A13" s="39"/>
      <c r="B13" s="141"/>
      <c r="C13" s="141"/>
      <c r="D13" s="40"/>
      <c r="E13" s="40"/>
      <c r="F13" s="41"/>
      <c r="G13" s="41"/>
      <c r="H13" s="41"/>
      <c r="I13" s="124" t="s">
        <v>62</v>
      </c>
      <c r="J13" s="124"/>
      <c r="K13" s="124"/>
      <c r="L13" s="124"/>
      <c r="M13" s="124"/>
      <c r="N13" s="124"/>
      <c r="O13" s="70" t="s">
        <v>65</v>
      </c>
      <c r="P13" s="70"/>
      <c r="Q13" s="40"/>
      <c r="R13" s="40"/>
      <c r="S13" s="40"/>
      <c r="T13" s="40"/>
      <c r="U13" s="40"/>
      <c r="V13" s="40"/>
      <c r="W13" s="39"/>
      <c r="X13" s="34"/>
      <c r="Y13" s="34"/>
      <c r="Z13" s="34"/>
    </row>
    <row r="14" spans="1:26" s="31" customFormat="1" ht="24.95" customHeight="1" x14ac:dyDescent="0.15">
      <c r="A14" s="39"/>
      <c r="B14" s="141"/>
      <c r="C14" s="142"/>
      <c r="D14" s="40"/>
      <c r="E14" s="40"/>
      <c r="F14" s="41"/>
      <c r="G14" s="41"/>
      <c r="H14" s="41"/>
      <c r="I14" s="124" t="s">
        <v>63</v>
      </c>
      <c r="J14" s="124"/>
      <c r="K14" s="124"/>
      <c r="L14" s="124"/>
      <c r="M14" s="124"/>
      <c r="N14" s="124"/>
      <c r="O14" s="70" t="s">
        <v>65</v>
      </c>
      <c r="P14" s="70"/>
      <c r="Q14" s="41"/>
      <c r="R14" s="41"/>
      <c r="S14" s="41"/>
      <c r="T14" s="40"/>
      <c r="U14" s="40"/>
      <c r="V14" s="141"/>
      <c r="W14" s="141"/>
      <c r="X14" s="39"/>
      <c r="Y14" s="34"/>
      <c r="Z14" s="34"/>
    </row>
    <row r="15" spans="1:26" s="31" customFormat="1" ht="24.95" customHeight="1" x14ac:dyDescent="0.15">
      <c r="A15" s="39"/>
      <c r="B15" s="141"/>
      <c r="C15" s="141"/>
      <c r="D15" s="40"/>
      <c r="E15" s="40"/>
      <c r="F15" s="41"/>
      <c r="G15" s="41"/>
      <c r="H15" s="41"/>
      <c r="I15" s="124" t="s">
        <v>64</v>
      </c>
      <c r="J15" s="124"/>
      <c r="K15" s="124"/>
      <c r="L15" s="124"/>
      <c r="M15" s="124"/>
      <c r="N15" s="124"/>
      <c r="O15" s="70" t="s">
        <v>65</v>
      </c>
      <c r="P15" s="70"/>
      <c r="Q15" s="40"/>
      <c r="R15" s="40"/>
      <c r="S15" s="40"/>
      <c r="T15" s="40"/>
      <c r="U15" s="40"/>
      <c r="V15" s="40"/>
      <c r="W15" s="34"/>
      <c r="X15" s="34"/>
      <c r="Y15" s="34"/>
      <c r="Z15" s="34"/>
    </row>
    <row r="16" spans="1:26" s="31" customFormat="1" ht="17.100000000000001" customHeight="1" x14ac:dyDescent="0.15">
      <c r="A16" s="34"/>
      <c r="B16" s="34"/>
      <c r="C16" s="34"/>
      <c r="D16" s="34"/>
      <c r="E16" s="34"/>
      <c r="F16" s="34"/>
      <c r="G16" s="34"/>
      <c r="H16" s="34"/>
      <c r="I16" s="83"/>
      <c r="J16" s="34"/>
      <c r="K16" s="34"/>
      <c r="L16" s="34"/>
      <c r="M16" s="34"/>
      <c r="N16" s="34"/>
      <c r="O16" s="34"/>
      <c r="P16" s="34"/>
      <c r="Q16" s="34"/>
      <c r="S16" s="34"/>
      <c r="U16" s="34"/>
      <c r="V16" s="34"/>
      <c r="W16" s="34"/>
      <c r="X16" s="34"/>
      <c r="Y16" s="34"/>
      <c r="Z16" s="34"/>
    </row>
    <row r="17" spans="1:26" s="31" customFormat="1" ht="17.100000000000001" customHeight="1" x14ac:dyDescent="0.15">
      <c r="A17" s="34"/>
      <c r="B17" s="34"/>
      <c r="C17" s="34"/>
      <c r="D17" s="34"/>
      <c r="E17" s="34"/>
      <c r="F17" s="34"/>
      <c r="G17" s="34"/>
      <c r="H17" s="34"/>
      <c r="I17" s="36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s="31" customFormat="1" ht="17.100000000000001" customHeight="1" x14ac:dyDescent="0.15">
      <c r="A18" s="34"/>
      <c r="B18" s="34" t="s">
        <v>37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s="31" customFormat="1" ht="17.100000000000001" customHeight="1" x14ac:dyDescent="0.15">
      <c r="A19" s="34"/>
      <c r="B19" s="34"/>
      <c r="C19" s="34" t="s">
        <v>1</v>
      </c>
      <c r="D19" s="34"/>
      <c r="E19" s="34"/>
      <c r="F19" s="34"/>
      <c r="G19" s="34"/>
      <c r="H19" s="34" t="s">
        <v>21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s="31" customFormat="1" ht="17.100000000000001" customHeight="1" x14ac:dyDescent="0.15">
      <c r="A20" s="34"/>
      <c r="B20" s="34"/>
      <c r="C20" s="34" t="s">
        <v>20</v>
      </c>
      <c r="D20" s="34"/>
      <c r="E20" s="34"/>
      <c r="F20" s="34"/>
      <c r="G20" s="34"/>
      <c r="H20" s="34" t="s">
        <v>26</v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s="31" customFormat="1" ht="17.100000000000001" customHeight="1" x14ac:dyDescent="0.15">
      <c r="A21" s="34"/>
      <c r="B21" s="34"/>
      <c r="C21" s="34" t="s">
        <v>3</v>
      </c>
      <c r="D21" s="34"/>
      <c r="E21" s="34"/>
      <c r="F21" s="34"/>
      <c r="G21" s="34"/>
      <c r="H21" s="34"/>
      <c r="I21" s="34" t="s">
        <v>22</v>
      </c>
      <c r="J21" s="34"/>
      <c r="K21" s="34"/>
      <c r="L21" s="34"/>
      <c r="M21" s="34"/>
      <c r="N21" s="34"/>
      <c r="O21" s="34"/>
      <c r="P21" s="34" t="s">
        <v>23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s="31" customFormat="1" ht="17.100000000000001" customHeight="1" x14ac:dyDescent="0.15">
      <c r="A22" s="34"/>
      <c r="B22" s="38"/>
      <c r="C22" s="34"/>
      <c r="D22" s="34"/>
      <c r="E22" s="34"/>
      <c r="F22" s="34"/>
      <c r="G22" s="34"/>
      <c r="H22" s="34"/>
      <c r="I22" s="34" t="s">
        <v>24</v>
      </c>
      <c r="J22" s="34"/>
      <c r="K22" s="34"/>
      <c r="L22" s="34"/>
      <c r="M22" s="34"/>
      <c r="N22" s="34"/>
      <c r="O22" s="34"/>
      <c r="P22" s="34" t="s">
        <v>25</v>
      </c>
      <c r="Q22" s="34"/>
      <c r="R22" s="34"/>
      <c r="S22" s="34"/>
      <c r="T22" s="34"/>
      <c r="U22" s="34"/>
      <c r="V22" s="34"/>
      <c r="W22" s="34"/>
      <c r="X22" s="38"/>
      <c r="Y22" s="38"/>
      <c r="Z22" s="38"/>
    </row>
    <row r="23" spans="1:26" s="31" customFormat="1" ht="17.100000000000001" customHeight="1" x14ac:dyDescent="0.15">
      <c r="A23" s="38"/>
      <c r="B23" s="38"/>
      <c r="C23" s="34"/>
      <c r="D23" s="34"/>
      <c r="E23" s="34"/>
      <c r="F23" s="34"/>
      <c r="G23" s="34"/>
      <c r="H23" s="34"/>
      <c r="I23" s="34" t="s">
        <v>35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8"/>
      <c r="Y23" s="38"/>
      <c r="Z23" s="38"/>
    </row>
    <row r="24" spans="1:26" s="31" customFormat="1" ht="17.100000000000001" customHeight="1" x14ac:dyDescent="0.15">
      <c r="A24" s="34"/>
      <c r="B24" s="34"/>
      <c r="C24" s="34" t="s">
        <v>28</v>
      </c>
      <c r="D24" s="34"/>
      <c r="E24" s="34"/>
      <c r="F24" s="34"/>
      <c r="G24" s="34" t="s">
        <v>43</v>
      </c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s="31" customFormat="1" ht="17.100000000000001" customHeight="1" x14ac:dyDescent="0.15">
      <c r="A25" s="34"/>
      <c r="B25" s="34"/>
      <c r="C25" s="34" t="s">
        <v>27</v>
      </c>
      <c r="D25" s="34"/>
      <c r="E25" s="34"/>
      <c r="F25" s="34"/>
      <c r="G25" s="34" t="s">
        <v>29</v>
      </c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s="31" customFormat="1" ht="17.100000000000001" customHeight="1" x14ac:dyDescent="0.15">
      <c r="A26" s="34"/>
      <c r="B26" s="34"/>
      <c r="C26" s="34" t="s">
        <v>30</v>
      </c>
      <c r="D26" s="34"/>
      <c r="E26" s="34"/>
      <c r="F26" s="34"/>
      <c r="G26" s="34" t="s">
        <v>36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s="31" customFormat="1" ht="17.100000000000001" customHeight="1" x14ac:dyDescent="0.15">
      <c r="A27" s="34"/>
      <c r="B27" s="34"/>
      <c r="C27" s="34" t="s">
        <v>31</v>
      </c>
      <c r="D27" s="34"/>
      <c r="E27" s="34"/>
      <c r="F27" s="34"/>
      <c r="G27" s="34" t="s">
        <v>44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s="31" customFormat="1" ht="17.100000000000001" customHeight="1" x14ac:dyDescent="0.15">
      <c r="A28" s="34"/>
      <c r="B28" s="34"/>
      <c r="C28" s="34"/>
      <c r="D28" s="34"/>
      <c r="E28" s="34"/>
      <c r="F28" s="34"/>
      <c r="G28" s="69" t="s">
        <v>32</v>
      </c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s="31" customFormat="1" ht="17.100000000000001" customHeight="1" x14ac:dyDescent="0.15">
      <c r="A29" s="34"/>
      <c r="B29" s="34"/>
      <c r="C29" s="34" t="s">
        <v>33</v>
      </c>
      <c r="D29" s="34"/>
      <c r="E29" s="34"/>
      <c r="F29" s="34"/>
      <c r="G29" s="34" t="s">
        <v>47</v>
      </c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s="31" customFormat="1" ht="17.100000000000001" customHeight="1" x14ac:dyDescent="0.15">
      <c r="A30" s="34"/>
      <c r="B30" s="34"/>
      <c r="D30" s="34"/>
      <c r="E30" s="34"/>
      <c r="F30" s="34"/>
      <c r="G30" s="34" t="s">
        <v>45</v>
      </c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s="31" customFormat="1" ht="17.100000000000001" customHeight="1" x14ac:dyDescent="0.15">
      <c r="A31" s="34"/>
      <c r="B31" s="34"/>
      <c r="D31" s="34"/>
      <c r="E31" s="34"/>
      <c r="F31" s="34"/>
      <c r="G31" s="34" t="s">
        <v>46</v>
      </c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s="31" customFormat="1" ht="17.100000000000001" customHeight="1" x14ac:dyDescent="0.15">
      <c r="A32" s="34"/>
      <c r="B32" s="34"/>
      <c r="C32" s="153" t="s">
        <v>66</v>
      </c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34"/>
      <c r="Z32" s="34"/>
    </row>
    <row r="33" spans="1:26" s="31" customFormat="1" ht="17.100000000000001" customHeight="1" x14ac:dyDescent="0.15">
      <c r="A33" s="34"/>
      <c r="B33" s="34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34"/>
      <c r="Z33" s="34"/>
    </row>
    <row r="34" spans="1:26" s="31" customFormat="1" ht="17.100000000000001" customHeight="1" x14ac:dyDescent="0.15">
      <c r="A34" s="34"/>
      <c r="B34" s="34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34"/>
      <c r="Z34" s="34"/>
    </row>
    <row r="35" spans="1:26" s="31" customFormat="1" ht="17.100000000000001" customHeight="1" x14ac:dyDescent="0.15">
      <c r="A35" s="34"/>
      <c r="B35" s="34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34"/>
      <c r="Z35" s="34"/>
    </row>
    <row r="36" spans="1:26" s="31" customFormat="1" ht="17.100000000000001" customHeight="1" x14ac:dyDescent="0.15">
      <c r="A36" s="34"/>
      <c r="B36" s="34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34"/>
      <c r="Z36" s="34"/>
    </row>
    <row r="37" spans="1:26" s="31" customFormat="1" ht="17.100000000000001" customHeight="1" x14ac:dyDescent="0.15">
      <c r="A37" s="34"/>
      <c r="B37" s="34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34"/>
      <c r="Z37" s="34"/>
    </row>
    <row r="38" spans="1:26" s="31" customFormat="1" ht="17.100000000000001" customHeight="1" x14ac:dyDescent="0.15">
      <c r="A38" s="34"/>
      <c r="B38" s="34"/>
      <c r="C38" s="34"/>
      <c r="D38" s="34"/>
      <c r="E38" s="34"/>
      <c r="F38" s="34"/>
      <c r="G38" s="34"/>
      <c r="H38" s="34"/>
      <c r="I38" s="39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9"/>
      <c r="V38" s="34"/>
      <c r="W38" s="34"/>
      <c r="X38" s="34"/>
      <c r="Y38" s="34"/>
      <c r="Z38" s="34"/>
    </row>
    <row r="39" spans="1:26" s="31" customFormat="1" ht="17.100000000000001" customHeight="1" x14ac:dyDescent="0.15">
      <c r="A39" s="34"/>
      <c r="B39" s="34"/>
      <c r="C39" s="34"/>
      <c r="D39" s="39"/>
      <c r="E39" s="34"/>
      <c r="F39" s="34"/>
      <c r="G39" s="34"/>
      <c r="H39" s="34"/>
      <c r="I39" s="39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9"/>
      <c r="U39" s="39"/>
      <c r="V39" s="34"/>
      <c r="W39" s="34"/>
      <c r="X39" s="34"/>
      <c r="Y39" s="34"/>
      <c r="Z39" s="34"/>
    </row>
    <row r="40" spans="1:26" s="31" customFormat="1" ht="24.95" customHeight="1" x14ac:dyDescent="0.15">
      <c r="A40" s="34"/>
      <c r="B40" s="63"/>
      <c r="C40" s="63"/>
      <c r="D40" s="63"/>
      <c r="E40" s="63"/>
      <c r="F40" s="64"/>
      <c r="G40" s="64"/>
      <c r="H40" s="64"/>
      <c r="I40" s="63"/>
      <c r="J40" s="63"/>
      <c r="K40" s="65"/>
      <c r="L40" s="65"/>
      <c r="M40" s="65"/>
      <c r="N40" s="65"/>
      <c r="O40" s="65"/>
      <c r="P40" s="65"/>
      <c r="Q40" s="63"/>
      <c r="R40" s="63"/>
      <c r="S40" s="63"/>
      <c r="T40" s="63"/>
      <c r="U40" s="63"/>
      <c r="V40" s="63"/>
      <c r="W40" s="34"/>
      <c r="X40" s="34"/>
      <c r="Y40" s="34"/>
      <c r="Z40" s="34"/>
    </row>
    <row r="41" spans="1:26" s="31" customFormat="1" ht="17.100000000000001" customHeight="1" thickBot="1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/>
      <c r="U41"/>
      <c r="V41" s="34"/>
      <c r="W41" s="34"/>
      <c r="X41" s="34"/>
      <c r="Y41" s="34"/>
      <c r="Z41" s="34"/>
    </row>
    <row r="42" spans="1:26" s="31" customFormat="1" ht="20.100000000000001" customHeight="1" x14ac:dyDescent="0.15">
      <c r="A42" s="34"/>
      <c r="B42" s="143" t="s">
        <v>38</v>
      </c>
      <c r="C42" s="144"/>
      <c r="D42" s="147" t="s">
        <v>67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9"/>
      <c r="O42"/>
      <c r="P42"/>
      <c r="Q42"/>
      <c r="R42"/>
      <c r="S42"/>
      <c r="T42"/>
      <c r="U42"/>
      <c r="V42"/>
      <c r="W42"/>
      <c r="X42"/>
      <c r="Y42"/>
      <c r="Z42" s="34"/>
    </row>
    <row r="43" spans="1:26" s="31" customFormat="1" ht="20.100000000000001" customHeight="1" thickBot="1" x14ac:dyDescent="0.2">
      <c r="A43" s="34"/>
      <c r="B43" s="145"/>
      <c r="C43" s="146"/>
      <c r="D43" s="139" t="s">
        <v>2</v>
      </c>
      <c r="E43" s="140"/>
      <c r="F43" s="140"/>
      <c r="G43" s="140"/>
      <c r="H43" s="140"/>
      <c r="I43" s="140"/>
      <c r="J43" s="140"/>
      <c r="K43" s="150" t="s">
        <v>41</v>
      </c>
      <c r="L43" s="151"/>
      <c r="M43" s="150" t="s">
        <v>42</v>
      </c>
      <c r="N43" s="152"/>
      <c r="O43"/>
      <c r="P43"/>
      <c r="Q43"/>
      <c r="R43"/>
      <c r="S43"/>
      <c r="T43"/>
      <c r="U43"/>
      <c r="V43"/>
      <c r="W43"/>
      <c r="X43"/>
      <c r="Y43"/>
      <c r="Z43" s="34"/>
    </row>
    <row r="44" spans="1:26" s="31" customFormat="1" ht="26.1" customHeight="1" x14ac:dyDescent="0.15">
      <c r="A44" s="34"/>
      <c r="B44" s="125">
        <v>0.375</v>
      </c>
      <c r="C44" s="126"/>
      <c r="D44" s="136" t="str">
        <f>I15</f>
        <v>清水一・清水二・袖師</v>
      </c>
      <c r="E44" s="136"/>
      <c r="F44" s="113">
        <v>3</v>
      </c>
      <c r="G44" s="80" t="s">
        <v>16</v>
      </c>
      <c r="H44" s="80">
        <v>2</v>
      </c>
      <c r="I44" s="117" t="str">
        <f>I14</f>
        <v>清水七・清水四・飯田</v>
      </c>
      <c r="J44" s="137"/>
      <c r="K44" s="117" t="str">
        <f>I45</f>
        <v>清水六</v>
      </c>
      <c r="L44" s="117"/>
      <c r="M44" s="117" t="str">
        <f>D45</f>
        <v>清水五・清水八</v>
      </c>
      <c r="N44" s="137"/>
      <c r="O44"/>
      <c r="P44"/>
      <c r="Q44"/>
      <c r="R44"/>
      <c r="S44"/>
      <c r="T44"/>
      <c r="U44"/>
      <c r="V44"/>
      <c r="W44"/>
      <c r="X44"/>
      <c r="Y44"/>
      <c r="Z44" s="34"/>
    </row>
    <row r="45" spans="1:26" s="31" customFormat="1" ht="26.1" customHeight="1" x14ac:dyDescent="0.15">
      <c r="A45" s="34"/>
      <c r="B45" s="130">
        <v>0.4201388888888889</v>
      </c>
      <c r="C45" s="131"/>
      <c r="D45" s="123" t="str">
        <f>I13</f>
        <v>清水五・清水八</v>
      </c>
      <c r="E45" s="123"/>
      <c r="F45" s="44">
        <v>2</v>
      </c>
      <c r="G45" s="44" t="s">
        <v>5</v>
      </c>
      <c r="H45" s="114">
        <v>9</v>
      </c>
      <c r="I45" s="128" t="str">
        <f>I12</f>
        <v>清水六</v>
      </c>
      <c r="J45" s="129"/>
      <c r="K45" s="123" t="str">
        <f>I44</f>
        <v>清水七・清水四・飯田</v>
      </c>
      <c r="L45" s="123"/>
      <c r="M45" s="121" t="str">
        <f>D44</f>
        <v>清水一・清水二・袖師</v>
      </c>
      <c r="N45" s="122"/>
      <c r="O45"/>
      <c r="P45"/>
      <c r="Q45"/>
      <c r="R45"/>
      <c r="S45"/>
      <c r="T45"/>
      <c r="U45"/>
      <c r="V45"/>
      <c r="W45"/>
      <c r="X45"/>
      <c r="Y45"/>
      <c r="Z45" s="34"/>
    </row>
    <row r="46" spans="1:26" s="31" customFormat="1" ht="26.1" customHeight="1" x14ac:dyDescent="0.15">
      <c r="A46" s="34"/>
      <c r="B46" s="132">
        <v>0.48958333333333331</v>
      </c>
      <c r="C46" s="133"/>
      <c r="D46" s="128" t="str">
        <f>I11</f>
        <v>庵原・興津・蒲原</v>
      </c>
      <c r="E46" s="128"/>
      <c r="F46" s="115">
        <v>4</v>
      </c>
      <c r="G46" s="43" t="s">
        <v>4</v>
      </c>
      <c r="H46" s="43">
        <v>3</v>
      </c>
      <c r="I46" s="121" t="str">
        <f>I14</f>
        <v>清水七・清水四・飯田</v>
      </c>
      <c r="J46" s="122"/>
      <c r="K46" s="123" t="str">
        <f>D45</f>
        <v>清水五・清水八</v>
      </c>
      <c r="L46" s="123"/>
      <c r="M46" s="123" t="str">
        <f>I45</f>
        <v>清水六</v>
      </c>
      <c r="N46" s="127"/>
      <c r="O46"/>
      <c r="P46"/>
      <c r="Q46"/>
      <c r="R46"/>
      <c r="S46"/>
      <c r="T46"/>
      <c r="U46"/>
      <c r="V46"/>
      <c r="W46"/>
      <c r="X46"/>
      <c r="Y46"/>
      <c r="Z46" s="34"/>
    </row>
    <row r="47" spans="1:26" s="31" customFormat="1" ht="26.1" customHeight="1" thickBot="1" x14ac:dyDescent="0.2">
      <c r="A47" s="34"/>
      <c r="B47" s="134">
        <v>0.53472222222222221</v>
      </c>
      <c r="C47" s="135"/>
      <c r="D47" s="120" t="str">
        <f>I15</f>
        <v>清水一・清水二・袖師</v>
      </c>
      <c r="E47" s="120"/>
      <c r="F47" s="116">
        <v>6</v>
      </c>
      <c r="G47" s="81" t="s">
        <v>5</v>
      </c>
      <c r="H47" s="81">
        <v>2</v>
      </c>
      <c r="I47" s="118" t="str">
        <f>I13</f>
        <v>清水五・清水八</v>
      </c>
      <c r="J47" s="119"/>
      <c r="K47" s="118" t="str">
        <f>D46</f>
        <v>庵原・興津・蒲原</v>
      </c>
      <c r="L47" s="118"/>
      <c r="M47" s="118" t="str">
        <f>I46</f>
        <v>清水七・清水四・飯田</v>
      </c>
      <c r="N47" s="119"/>
      <c r="O47"/>
      <c r="P47"/>
      <c r="Q47"/>
      <c r="R47"/>
      <c r="S47"/>
      <c r="T47"/>
      <c r="U47"/>
      <c r="V47"/>
      <c r="W47"/>
      <c r="X47"/>
      <c r="Y47"/>
      <c r="Z47" s="34"/>
    </row>
    <row r="48" spans="1:26" s="31" customFormat="1" ht="17.100000000000001" customHeight="1" thickBot="1" x14ac:dyDescent="0.2">
      <c r="A48" s="34"/>
      <c r="B48" s="45"/>
      <c r="C48" s="34"/>
      <c r="D48" s="42"/>
      <c r="E48" s="75"/>
      <c r="F48" s="75"/>
      <c r="G48" s="75"/>
      <c r="H48" s="75"/>
      <c r="I48" s="75"/>
      <c r="J48" s="75"/>
      <c r="K48" s="42"/>
      <c r="L48" s="42"/>
      <c r="M48" s="79"/>
      <c r="N48" s="79"/>
      <c r="O48"/>
      <c r="P48"/>
      <c r="Q48"/>
      <c r="R48"/>
      <c r="S48"/>
      <c r="T48"/>
      <c r="U48"/>
      <c r="V48"/>
      <c r="W48"/>
      <c r="X48"/>
      <c r="Y48"/>
      <c r="Z48" s="34"/>
    </row>
    <row r="49" spans="1:26" s="31" customFormat="1" ht="20.100000000000001" customHeight="1" x14ac:dyDescent="0.15">
      <c r="A49" s="34"/>
      <c r="B49" s="143" t="s">
        <v>39</v>
      </c>
      <c r="C49" s="144"/>
      <c r="D49" s="147" t="s">
        <v>68</v>
      </c>
      <c r="E49" s="148"/>
      <c r="F49" s="148"/>
      <c r="G49" s="148"/>
      <c r="H49" s="148"/>
      <c r="I49" s="148"/>
      <c r="J49" s="148"/>
      <c r="K49" s="148"/>
      <c r="L49" s="148"/>
      <c r="M49" s="148"/>
      <c r="N49" s="149"/>
      <c r="O49"/>
      <c r="P49"/>
      <c r="Q49"/>
      <c r="R49"/>
      <c r="S49"/>
      <c r="T49"/>
      <c r="U49"/>
      <c r="V49"/>
      <c r="W49"/>
      <c r="X49"/>
      <c r="Y49"/>
      <c r="Z49" s="34"/>
    </row>
    <row r="50" spans="1:26" s="31" customFormat="1" ht="20.100000000000001" customHeight="1" thickBot="1" x14ac:dyDescent="0.2">
      <c r="A50" s="34"/>
      <c r="B50" s="145"/>
      <c r="C50" s="146"/>
      <c r="D50" s="139" t="s">
        <v>2</v>
      </c>
      <c r="E50" s="140"/>
      <c r="F50" s="140"/>
      <c r="G50" s="140"/>
      <c r="H50" s="140"/>
      <c r="I50" s="140"/>
      <c r="J50" s="140"/>
      <c r="K50" s="150" t="s">
        <v>41</v>
      </c>
      <c r="L50" s="151"/>
      <c r="M50" s="150" t="s">
        <v>42</v>
      </c>
      <c r="N50" s="152"/>
      <c r="O50"/>
      <c r="P50"/>
      <c r="Q50"/>
      <c r="R50"/>
      <c r="S50"/>
      <c r="T50"/>
      <c r="U50"/>
      <c r="V50"/>
      <c r="W50"/>
      <c r="X50"/>
      <c r="Y50"/>
      <c r="Z50" s="34"/>
    </row>
    <row r="51" spans="1:26" ht="26.1" customHeight="1" x14ac:dyDescent="0.15">
      <c r="B51" s="125">
        <v>0.375</v>
      </c>
      <c r="C51" s="126"/>
      <c r="D51" s="157" t="str">
        <f>I15</f>
        <v>清水一・清水二・袖師</v>
      </c>
      <c r="E51" s="158"/>
      <c r="F51" s="71"/>
      <c r="G51" s="71" t="s">
        <v>14</v>
      </c>
      <c r="H51" s="71"/>
      <c r="I51" s="158" t="str">
        <f>I12</f>
        <v>清水六</v>
      </c>
      <c r="J51" s="159"/>
      <c r="K51" s="117" t="str">
        <f>D52</f>
        <v>庵原・興津・蒲原</v>
      </c>
      <c r="L51" s="117"/>
      <c r="M51" s="117" t="str">
        <f>I52</f>
        <v>清水五・清水八</v>
      </c>
      <c r="N51" s="137"/>
      <c r="O51"/>
      <c r="P51"/>
      <c r="Q51"/>
      <c r="R51"/>
      <c r="S51"/>
      <c r="T51"/>
      <c r="U51"/>
      <c r="V51"/>
      <c r="W51"/>
      <c r="X51"/>
      <c r="Y51"/>
    </row>
    <row r="52" spans="1:26" ht="26.1" customHeight="1" thickBot="1" x14ac:dyDescent="0.2">
      <c r="B52" s="134">
        <v>0.4201388888888889</v>
      </c>
      <c r="C52" s="135"/>
      <c r="D52" s="156" t="str">
        <f>I11</f>
        <v>庵原・興津・蒲原</v>
      </c>
      <c r="E52" s="118"/>
      <c r="F52" s="78"/>
      <c r="G52" s="78" t="s">
        <v>14</v>
      </c>
      <c r="H52" s="78"/>
      <c r="I52" s="118" t="str">
        <f>I13</f>
        <v>清水五・清水八</v>
      </c>
      <c r="J52" s="119"/>
      <c r="K52" s="156" t="str">
        <f>I51</f>
        <v>清水六</v>
      </c>
      <c r="L52" s="118"/>
      <c r="M52" s="154" t="str">
        <f>D51</f>
        <v>清水一・清水二・袖師</v>
      </c>
      <c r="N52" s="155"/>
      <c r="O52"/>
      <c r="P52"/>
      <c r="Q52"/>
      <c r="R52"/>
      <c r="S52"/>
      <c r="T52"/>
      <c r="U52"/>
      <c r="V52"/>
      <c r="W52"/>
      <c r="X52"/>
      <c r="Y52"/>
    </row>
    <row r="53" spans="1:26" ht="26.1" customHeight="1" thickBot="1" x14ac:dyDescent="0.2">
      <c r="B53" s="45"/>
      <c r="C53" s="68"/>
      <c r="D53" s="67"/>
      <c r="E53" s="67"/>
      <c r="F53" s="43"/>
      <c r="G53" s="43"/>
      <c r="H53" s="43"/>
      <c r="I53" s="66"/>
      <c r="J53" s="66"/>
      <c r="K53" s="67"/>
      <c r="L53" s="67"/>
      <c r="M53" s="67"/>
      <c r="N53" s="67"/>
      <c r="O53"/>
      <c r="P53"/>
      <c r="Q53"/>
      <c r="R53"/>
      <c r="S53"/>
      <c r="T53"/>
      <c r="U53"/>
      <c r="V53"/>
      <c r="W53"/>
      <c r="X53"/>
      <c r="Y53"/>
    </row>
    <row r="54" spans="1:26" s="31" customFormat="1" ht="20.100000000000001" customHeight="1" x14ac:dyDescent="0.15">
      <c r="A54" s="34"/>
      <c r="B54" s="143" t="s">
        <v>40</v>
      </c>
      <c r="C54" s="144"/>
      <c r="D54" s="147" t="s">
        <v>69</v>
      </c>
      <c r="E54" s="148"/>
      <c r="F54" s="148"/>
      <c r="G54" s="148"/>
      <c r="H54" s="148"/>
      <c r="I54" s="148"/>
      <c r="J54" s="148"/>
      <c r="K54" s="148"/>
      <c r="L54" s="148"/>
      <c r="M54" s="148"/>
      <c r="N54" s="149"/>
      <c r="O54"/>
      <c r="P54"/>
      <c r="Q54"/>
      <c r="R54"/>
      <c r="S54"/>
      <c r="T54"/>
      <c r="U54"/>
      <c r="V54"/>
      <c r="W54"/>
      <c r="X54"/>
      <c r="Y54"/>
      <c r="Z54" s="34"/>
    </row>
    <row r="55" spans="1:26" s="31" customFormat="1" ht="20.100000000000001" customHeight="1" thickBot="1" x14ac:dyDescent="0.2">
      <c r="A55" s="34"/>
      <c r="B55" s="145"/>
      <c r="C55" s="146"/>
      <c r="D55" s="139" t="s">
        <v>2</v>
      </c>
      <c r="E55" s="140"/>
      <c r="F55" s="140"/>
      <c r="G55" s="140"/>
      <c r="H55" s="140"/>
      <c r="I55" s="140"/>
      <c r="J55" s="140"/>
      <c r="K55" s="150" t="s">
        <v>41</v>
      </c>
      <c r="L55" s="151"/>
      <c r="M55" s="150" t="s">
        <v>42</v>
      </c>
      <c r="N55" s="152"/>
      <c r="O55"/>
      <c r="P55"/>
      <c r="Q55"/>
      <c r="R55"/>
      <c r="S55"/>
      <c r="T55"/>
      <c r="U55"/>
      <c r="V55"/>
      <c r="W55"/>
      <c r="X55"/>
      <c r="Y55"/>
      <c r="Z55" s="34"/>
    </row>
    <row r="56" spans="1:26" ht="26.1" customHeight="1" x14ac:dyDescent="0.15">
      <c r="B56" s="125">
        <v>0.375</v>
      </c>
      <c r="C56" s="126"/>
      <c r="D56" s="157" t="str">
        <f>I12</f>
        <v>清水六</v>
      </c>
      <c r="E56" s="158"/>
      <c r="F56" s="71"/>
      <c r="G56" s="71" t="s">
        <v>14</v>
      </c>
      <c r="H56" s="71"/>
      <c r="I56" s="158" t="str">
        <f>I14</f>
        <v>清水七・清水四・飯田</v>
      </c>
      <c r="J56" s="159"/>
      <c r="K56" s="117" t="str">
        <f>I57</f>
        <v>庵原・興津・蒲原</v>
      </c>
      <c r="L56" s="117"/>
      <c r="M56" s="117" t="str">
        <f>D57</f>
        <v>清水一・清水二・袖師</v>
      </c>
      <c r="N56" s="137"/>
      <c r="O56"/>
      <c r="P56"/>
      <c r="Q56"/>
      <c r="R56"/>
      <c r="S56"/>
      <c r="T56"/>
      <c r="U56"/>
      <c r="V56"/>
      <c r="W56"/>
      <c r="X56"/>
      <c r="Y56"/>
    </row>
    <row r="57" spans="1:26" ht="26.1" customHeight="1" x14ac:dyDescent="0.15">
      <c r="B57" s="130">
        <v>0.4201388888888889</v>
      </c>
      <c r="C57" s="131"/>
      <c r="D57" s="160" t="str">
        <f>I15</f>
        <v>清水一・清水二・袖師</v>
      </c>
      <c r="E57" s="123"/>
      <c r="F57" s="72"/>
      <c r="G57" s="72" t="s">
        <v>14</v>
      </c>
      <c r="H57" s="72"/>
      <c r="I57" s="123" t="str">
        <f>I11</f>
        <v>庵原・興津・蒲原</v>
      </c>
      <c r="J57" s="127"/>
      <c r="K57" s="160" t="str">
        <f>I56</f>
        <v>清水七・清水四・飯田</v>
      </c>
      <c r="L57" s="123"/>
      <c r="M57" s="121" t="str">
        <f>D56</f>
        <v>清水六</v>
      </c>
      <c r="N57" s="122"/>
      <c r="O57"/>
      <c r="P57"/>
      <c r="Q57"/>
      <c r="R57"/>
      <c r="S57"/>
      <c r="T57"/>
      <c r="U57"/>
      <c r="V57"/>
      <c r="W57"/>
      <c r="X57"/>
      <c r="Y57"/>
    </row>
    <row r="58" spans="1:26" ht="26.1" customHeight="1" x14ac:dyDescent="0.15">
      <c r="B58" s="132">
        <v>0.48958333333333331</v>
      </c>
      <c r="C58" s="133"/>
      <c r="D58" s="160" t="str">
        <f>I13</f>
        <v>清水五・清水八</v>
      </c>
      <c r="E58" s="123"/>
      <c r="F58" s="73"/>
      <c r="G58" s="73" t="s">
        <v>14</v>
      </c>
      <c r="H58" s="73"/>
      <c r="I58" s="121" t="str">
        <f>I14</f>
        <v>清水七・清水四・飯田</v>
      </c>
      <c r="J58" s="122"/>
      <c r="K58" s="162" t="str">
        <f>D57</f>
        <v>清水一・清水二・袖師</v>
      </c>
      <c r="L58" s="163"/>
      <c r="M58" s="123" t="str">
        <f>I57</f>
        <v>庵原・興津・蒲原</v>
      </c>
      <c r="N58" s="127"/>
      <c r="O58"/>
      <c r="P58"/>
      <c r="Q58"/>
      <c r="R58"/>
      <c r="S58"/>
      <c r="T58"/>
      <c r="U58"/>
      <c r="V58"/>
      <c r="W58"/>
      <c r="X58"/>
      <c r="Y58"/>
    </row>
    <row r="59" spans="1:26" ht="26.1" customHeight="1" thickBot="1" x14ac:dyDescent="0.2">
      <c r="B59" s="134">
        <v>0.53472222222222221</v>
      </c>
      <c r="C59" s="135"/>
      <c r="D59" s="161" t="str">
        <f>I12</f>
        <v>清水六</v>
      </c>
      <c r="E59" s="154"/>
      <c r="F59" s="78"/>
      <c r="G59" s="78" t="s">
        <v>14</v>
      </c>
      <c r="H59" s="78"/>
      <c r="I59" s="118" t="str">
        <f>I11</f>
        <v>庵原・興津・蒲原</v>
      </c>
      <c r="J59" s="119"/>
      <c r="K59" s="156" t="str">
        <f>D58</f>
        <v>清水五・清水八</v>
      </c>
      <c r="L59" s="118"/>
      <c r="M59" s="118" t="str">
        <f>I58</f>
        <v>清水七・清水四・飯田</v>
      </c>
      <c r="N59" s="119"/>
      <c r="O59"/>
      <c r="P59"/>
      <c r="Q59"/>
      <c r="R59"/>
      <c r="S59"/>
      <c r="T59"/>
      <c r="U59"/>
      <c r="V59"/>
      <c r="W59"/>
      <c r="X59"/>
      <c r="Y59"/>
    </row>
    <row r="60" spans="1:26" ht="26.1" customHeight="1" x14ac:dyDescent="0.15">
      <c r="B60" s="45"/>
      <c r="C60" s="76"/>
      <c r="D60" s="74"/>
      <c r="E60" s="74"/>
      <c r="F60" s="73"/>
      <c r="G60" s="73"/>
      <c r="H60" s="73"/>
      <c r="I60" s="74"/>
      <c r="J60" s="74"/>
      <c r="K60" s="74"/>
      <c r="L60" s="74"/>
      <c r="M60" s="82"/>
      <c r="N60" s="82"/>
      <c r="O60"/>
      <c r="P60"/>
      <c r="Q60"/>
      <c r="R60"/>
      <c r="S60"/>
      <c r="T60"/>
      <c r="U60"/>
      <c r="V60"/>
      <c r="W60"/>
      <c r="X60"/>
      <c r="Y60"/>
    </row>
    <row r="61" spans="1:26" ht="26.1" customHeight="1" x14ac:dyDescent="0.15">
      <c r="B61" s="45"/>
      <c r="C61" s="76"/>
      <c r="D61" s="84"/>
      <c r="E61" s="84"/>
      <c r="F61" s="84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1:26" ht="26.1" customHeight="1" x14ac:dyDescent="0.15">
      <c r="B62" s="45"/>
      <c r="C62" s="76"/>
      <c r="D62" s="74"/>
      <c r="E62" s="74"/>
      <c r="F62" s="73"/>
      <c r="G62" s="73"/>
      <c r="H62" s="73"/>
      <c r="I62" s="74"/>
      <c r="J62" s="74"/>
      <c r="K62" s="74"/>
      <c r="L62" s="74"/>
      <c r="M62" s="82"/>
      <c r="N62" s="82"/>
      <c r="O62"/>
      <c r="P62"/>
      <c r="Q62"/>
      <c r="R62"/>
      <c r="S62"/>
      <c r="T62"/>
      <c r="U62"/>
      <c r="V62"/>
      <c r="W62"/>
      <c r="X62"/>
      <c r="Y62"/>
    </row>
    <row r="63" spans="1:26" ht="26.1" customHeight="1" x14ac:dyDescent="0.15">
      <c r="B63" s="45"/>
      <c r="C63" s="76"/>
      <c r="D63" s="74"/>
      <c r="E63" s="74"/>
      <c r="F63" s="73"/>
      <c r="G63" s="73"/>
      <c r="H63" s="73"/>
      <c r="I63" s="74"/>
      <c r="J63" s="74"/>
      <c r="K63" s="74"/>
      <c r="L63" s="74"/>
      <c r="M63" s="82"/>
      <c r="N63" s="82"/>
      <c r="O63"/>
      <c r="P63"/>
      <c r="Q63"/>
      <c r="R63"/>
      <c r="S63"/>
      <c r="T63"/>
      <c r="U63"/>
      <c r="V63"/>
      <c r="W63"/>
      <c r="X63"/>
      <c r="Y63"/>
    </row>
    <row r="64" spans="1:26" ht="26.1" customHeight="1" x14ac:dyDescent="0.15">
      <c r="B64" s="45"/>
      <c r="C64" s="76"/>
      <c r="D64" s="74"/>
      <c r="E64" s="74"/>
      <c r="F64" s="73"/>
      <c r="G64" s="73"/>
      <c r="H64" s="73"/>
      <c r="I64" s="74"/>
      <c r="J64" s="74"/>
      <c r="K64" s="74"/>
      <c r="L64" s="74"/>
      <c r="M64" s="82"/>
      <c r="N64" s="82"/>
      <c r="O64"/>
      <c r="P64"/>
      <c r="Q64"/>
      <c r="R64"/>
      <c r="S64"/>
      <c r="T64"/>
      <c r="U64"/>
      <c r="V64"/>
      <c r="W64"/>
      <c r="X64"/>
      <c r="Y64"/>
    </row>
    <row r="65" spans="1:25" ht="26.1" customHeight="1" x14ac:dyDescent="0.15">
      <c r="B65" s="45"/>
      <c r="C65" s="76"/>
      <c r="D65" s="74"/>
      <c r="E65" s="74"/>
      <c r="F65" s="73"/>
      <c r="G65" s="73"/>
      <c r="H65" s="73"/>
      <c r="I65" s="74"/>
      <c r="J65" s="74"/>
      <c r="K65" s="74"/>
      <c r="L65" s="74"/>
      <c r="M65" s="82"/>
      <c r="N65" s="82"/>
      <c r="O65"/>
      <c r="P65"/>
      <c r="Q65"/>
      <c r="R65"/>
      <c r="S65"/>
      <c r="T65"/>
      <c r="U65"/>
      <c r="V65"/>
      <c r="W65"/>
      <c r="X65"/>
      <c r="Y65"/>
    </row>
    <row r="66" spans="1:25" ht="26.1" customHeight="1" x14ac:dyDescent="0.15">
      <c r="B66" s="45"/>
      <c r="C66" s="76"/>
      <c r="D66" s="74"/>
      <c r="E66" s="74"/>
      <c r="F66" s="73"/>
      <c r="G66" s="73"/>
      <c r="H66" s="73"/>
      <c r="I66" s="74"/>
      <c r="J66" s="74"/>
      <c r="K66" s="74"/>
      <c r="L66" s="74"/>
      <c r="M66" s="82"/>
      <c r="N66" s="82"/>
      <c r="O66"/>
      <c r="P66"/>
      <c r="Q66"/>
      <c r="R66"/>
      <c r="S66"/>
      <c r="T66"/>
      <c r="U66"/>
      <c r="V66"/>
      <c r="W66"/>
      <c r="X66"/>
      <c r="Y66"/>
    </row>
    <row r="67" spans="1:25" ht="17.100000000000001" customHeight="1" thickBot="1" x14ac:dyDescent="0.2"/>
    <row r="68" spans="1:25" ht="17.100000000000001" customHeight="1" x14ac:dyDescent="0.15">
      <c r="A68" s="47" t="s">
        <v>15</v>
      </c>
      <c r="B68" s="48"/>
      <c r="C68" s="48"/>
      <c r="D68" s="48"/>
      <c r="E68" s="48"/>
      <c r="F68" s="48"/>
      <c r="G68" s="48"/>
      <c r="H68" s="48"/>
      <c r="I68" s="48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50"/>
      <c r="V68" s="46"/>
      <c r="W68" s="46"/>
      <c r="X68" s="46"/>
    </row>
    <row r="69" spans="1:25" ht="17.100000000000001" customHeight="1" x14ac:dyDescent="0.15">
      <c r="A69" s="51" t="s">
        <v>52</v>
      </c>
      <c r="B69" s="52"/>
      <c r="C69" s="52"/>
      <c r="D69" s="52"/>
      <c r="E69" s="52"/>
      <c r="F69" s="52"/>
      <c r="G69" s="52"/>
      <c r="H69" s="52"/>
      <c r="I69" s="53"/>
      <c r="J69" s="54"/>
      <c r="K69" s="54" t="s">
        <v>56</v>
      </c>
      <c r="L69" s="54"/>
      <c r="M69" s="54"/>
      <c r="N69" s="54"/>
      <c r="O69" s="54"/>
      <c r="P69" s="54"/>
      <c r="Q69" s="54"/>
      <c r="R69" s="54"/>
      <c r="S69" s="54"/>
      <c r="T69" s="54"/>
      <c r="U69" s="55"/>
      <c r="V69" s="46"/>
      <c r="W69" s="46"/>
      <c r="X69" s="46"/>
    </row>
    <row r="70" spans="1:25" ht="17.100000000000001" customHeight="1" x14ac:dyDescent="0.15">
      <c r="A70" s="51" t="s">
        <v>53</v>
      </c>
      <c r="B70" s="52"/>
      <c r="C70" s="52"/>
      <c r="D70" s="52"/>
      <c r="E70" s="52"/>
      <c r="F70" s="52"/>
      <c r="G70" s="52"/>
      <c r="H70" s="52"/>
      <c r="I70" s="53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5"/>
      <c r="V70" s="46"/>
      <c r="W70" s="46"/>
      <c r="X70" s="46"/>
    </row>
    <row r="71" spans="1:25" ht="17.100000000000001" customHeight="1" x14ac:dyDescent="0.15">
      <c r="A71" s="51" t="s">
        <v>70</v>
      </c>
      <c r="B71" s="52" t="s">
        <v>54</v>
      </c>
      <c r="C71" s="52"/>
      <c r="D71" s="52"/>
      <c r="E71" s="52"/>
      <c r="F71" s="52"/>
      <c r="G71" s="52"/>
      <c r="H71" s="52"/>
      <c r="I71" s="53"/>
      <c r="J71" s="54"/>
      <c r="K71" s="56" t="s">
        <v>57</v>
      </c>
      <c r="L71" s="54"/>
      <c r="M71" s="54"/>
      <c r="N71" s="54"/>
      <c r="O71" s="54"/>
      <c r="P71" s="54"/>
      <c r="Q71" s="54"/>
      <c r="R71" s="54"/>
      <c r="S71" s="54"/>
      <c r="T71" s="54"/>
      <c r="U71" s="55"/>
      <c r="V71" s="46"/>
      <c r="W71" s="46"/>
      <c r="X71" s="46"/>
    </row>
    <row r="72" spans="1:25" ht="17.100000000000001" customHeight="1" x14ac:dyDescent="0.15">
      <c r="A72" s="51"/>
      <c r="B72" s="52" t="s">
        <v>55</v>
      </c>
      <c r="C72" s="52"/>
      <c r="D72" s="52"/>
      <c r="E72" s="52"/>
      <c r="F72" s="52"/>
      <c r="G72" s="52"/>
      <c r="H72" s="52"/>
      <c r="I72" s="53"/>
      <c r="J72" s="54"/>
      <c r="K72" s="56" t="s">
        <v>17</v>
      </c>
      <c r="L72" s="54"/>
      <c r="M72" s="54"/>
      <c r="N72" s="54"/>
      <c r="O72" s="54"/>
      <c r="P72" s="54"/>
      <c r="Q72" s="54"/>
      <c r="R72" s="54"/>
      <c r="S72" s="54"/>
      <c r="T72" s="54"/>
      <c r="U72" s="55"/>
      <c r="V72" s="46"/>
      <c r="W72" s="46"/>
      <c r="X72" s="46"/>
    </row>
    <row r="73" spans="1:25" ht="17.100000000000001" customHeight="1" x14ac:dyDescent="0.15">
      <c r="A73" s="51"/>
      <c r="B73" s="52"/>
      <c r="C73" s="52"/>
      <c r="D73" s="52"/>
      <c r="E73" s="52"/>
      <c r="F73" s="52"/>
      <c r="G73" s="52"/>
      <c r="H73" s="52"/>
      <c r="I73" s="53"/>
      <c r="J73" s="54"/>
      <c r="K73" s="54" t="s">
        <v>58</v>
      </c>
      <c r="L73" s="54"/>
      <c r="M73" s="54"/>
      <c r="N73" s="54"/>
      <c r="O73" s="54"/>
      <c r="P73" s="54"/>
      <c r="Q73" s="54"/>
      <c r="R73" s="54"/>
      <c r="S73" s="54"/>
      <c r="T73" s="54"/>
      <c r="U73" s="55"/>
      <c r="V73" s="46"/>
      <c r="W73" s="46"/>
      <c r="X73" s="46"/>
    </row>
    <row r="74" spans="1:25" ht="17.100000000000001" customHeight="1" thickBot="1" x14ac:dyDescent="0.2">
      <c r="A74" s="57"/>
      <c r="B74" s="58"/>
      <c r="C74" s="58"/>
      <c r="D74" s="58"/>
      <c r="E74" s="58"/>
      <c r="F74" s="58"/>
      <c r="G74" s="58"/>
      <c r="H74" s="58"/>
      <c r="I74" s="59"/>
      <c r="J74" s="60"/>
      <c r="K74" s="61" t="s">
        <v>59</v>
      </c>
      <c r="L74" s="61"/>
      <c r="M74" s="61"/>
      <c r="N74" s="61"/>
      <c r="O74" s="61"/>
      <c r="P74" s="60"/>
      <c r="Q74" s="60"/>
      <c r="R74" s="60"/>
      <c r="S74" s="60"/>
      <c r="T74" s="60"/>
      <c r="U74" s="62"/>
      <c r="V74" s="46"/>
      <c r="W74" s="46"/>
      <c r="X74" s="46"/>
    </row>
    <row r="75" spans="1:25" ht="17.100000000000001" customHeight="1" x14ac:dyDescent="0.15"/>
    <row r="76" spans="1:25" ht="17.100000000000001" customHeight="1" x14ac:dyDescent="0.15"/>
    <row r="77" spans="1:25" ht="17.100000000000001" customHeight="1" x14ac:dyDescent="0.15"/>
    <row r="78" spans="1:25" ht="17.100000000000001" customHeight="1" x14ac:dyDescent="0.15"/>
    <row r="79" spans="1:25" ht="17.100000000000001" customHeight="1" x14ac:dyDescent="0.15"/>
    <row r="80" spans="1:25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  <row r="86" ht="17.100000000000001" customHeight="1" x14ac:dyDescent="0.15"/>
    <row r="87" ht="17.100000000000001" customHeight="1" x14ac:dyDescent="0.15"/>
    <row r="88" ht="17.100000000000001" customHeight="1" x14ac:dyDescent="0.15"/>
    <row r="89" ht="17.100000000000001" customHeight="1" x14ac:dyDescent="0.15"/>
    <row r="90" ht="17.100000000000001" customHeight="1" x14ac:dyDescent="0.15"/>
    <row r="91" ht="17.100000000000001" customHeight="1" x14ac:dyDescent="0.15"/>
    <row r="92" ht="17.100000000000001" customHeight="1" x14ac:dyDescent="0.15"/>
    <row r="93" ht="17.100000000000001" customHeight="1" x14ac:dyDescent="0.15"/>
    <row r="94" ht="17.100000000000001" customHeight="1" x14ac:dyDescent="0.15"/>
    <row r="95" ht="17.100000000000001" customHeight="1" x14ac:dyDescent="0.15"/>
    <row r="96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  <row r="110" ht="17.100000000000001" customHeight="1" x14ac:dyDescent="0.15"/>
    <row r="111" ht="17.100000000000001" customHeight="1" x14ac:dyDescent="0.15"/>
    <row r="112" ht="17.100000000000001" customHeight="1" x14ac:dyDescent="0.15"/>
    <row r="113" ht="17.100000000000001" customHeight="1" x14ac:dyDescent="0.15"/>
    <row r="114" ht="17.100000000000001" customHeight="1" x14ac:dyDescent="0.15"/>
    <row r="115" ht="17.100000000000001" customHeight="1" x14ac:dyDescent="0.15"/>
    <row r="116" ht="17.100000000000001" customHeight="1" x14ac:dyDescent="0.15"/>
    <row r="117" ht="17.100000000000001" customHeight="1" x14ac:dyDescent="0.15"/>
    <row r="118" ht="17.100000000000001" customHeight="1" x14ac:dyDescent="0.15"/>
    <row r="119" ht="17.100000000000001" customHeight="1" x14ac:dyDescent="0.15"/>
    <row r="120" ht="17.100000000000001" customHeight="1" x14ac:dyDescent="0.15"/>
    <row r="121" ht="17.100000000000001" customHeight="1" x14ac:dyDescent="0.15"/>
    <row r="122" ht="17.100000000000001" customHeight="1" x14ac:dyDescent="0.15"/>
    <row r="123" ht="17.100000000000001" customHeight="1" x14ac:dyDescent="0.15"/>
    <row r="124" ht="17.100000000000001" customHeight="1" x14ac:dyDescent="0.15"/>
    <row r="125" ht="17.100000000000001" customHeight="1" x14ac:dyDescent="0.15"/>
    <row r="126" ht="17.100000000000001" customHeight="1" x14ac:dyDescent="0.15"/>
    <row r="127" ht="17.100000000000001" customHeight="1" x14ac:dyDescent="0.15"/>
    <row r="128" ht="17.100000000000001" customHeight="1" x14ac:dyDescent="0.15"/>
    <row r="129" ht="17.100000000000001" customHeight="1" x14ac:dyDescent="0.15"/>
    <row r="130" ht="17.100000000000001" customHeight="1" x14ac:dyDescent="0.15"/>
    <row r="131" ht="17.100000000000001" customHeight="1" x14ac:dyDescent="0.15"/>
    <row r="132" ht="17.100000000000001" customHeight="1" x14ac:dyDescent="0.15"/>
    <row r="133" ht="17.100000000000001" customHeight="1" x14ac:dyDescent="0.15"/>
    <row r="134" ht="17.100000000000001" customHeight="1" x14ac:dyDescent="0.15"/>
    <row r="135" ht="17.100000000000001" customHeight="1" x14ac:dyDescent="0.15"/>
    <row r="136" ht="17.100000000000001" customHeight="1" x14ac:dyDescent="0.15"/>
    <row r="137" ht="17.100000000000001" customHeight="1" x14ac:dyDescent="0.15"/>
    <row r="138" ht="17.100000000000001" customHeight="1" x14ac:dyDescent="0.15"/>
    <row r="139" ht="17.100000000000001" customHeight="1" x14ac:dyDescent="0.15"/>
    <row r="140" ht="17.100000000000001" customHeight="1" x14ac:dyDescent="0.15"/>
    <row r="141" ht="17.100000000000001" customHeight="1" x14ac:dyDescent="0.15"/>
    <row r="142" ht="17.100000000000001" customHeight="1" x14ac:dyDescent="0.15"/>
    <row r="143" ht="17.100000000000001" customHeight="1" x14ac:dyDescent="0.15"/>
    <row r="144" ht="17.100000000000001" customHeight="1" x14ac:dyDescent="0.15"/>
    <row r="145" ht="17.100000000000001" customHeight="1" x14ac:dyDescent="0.15"/>
    <row r="146" ht="17.100000000000001" customHeight="1" x14ac:dyDescent="0.15"/>
    <row r="147" ht="17.100000000000001" customHeight="1" x14ac:dyDescent="0.15"/>
    <row r="148" ht="17.100000000000001" customHeight="1" x14ac:dyDescent="0.15"/>
    <row r="149" ht="17.100000000000001" customHeight="1" x14ac:dyDescent="0.15"/>
    <row r="150" ht="17.100000000000001" customHeight="1" x14ac:dyDescent="0.15"/>
    <row r="151" ht="17.100000000000001" customHeight="1" x14ac:dyDescent="0.15"/>
    <row r="152" ht="17.100000000000001" customHeight="1" x14ac:dyDescent="0.15"/>
    <row r="153" ht="17.100000000000001" customHeight="1" x14ac:dyDescent="0.15"/>
    <row r="154" ht="17.100000000000001" customHeight="1" x14ac:dyDescent="0.15"/>
    <row r="155" ht="17.100000000000001" customHeight="1" x14ac:dyDescent="0.15"/>
    <row r="156" ht="17.100000000000001" customHeight="1" x14ac:dyDescent="0.15"/>
    <row r="157" ht="17.100000000000001" customHeight="1" x14ac:dyDescent="0.15"/>
    <row r="158" ht="17.100000000000001" customHeight="1" x14ac:dyDescent="0.15"/>
    <row r="159" ht="17.100000000000001" customHeight="1" x14ac:dyDescent="0.15"/>
    <row r="160" ht="17.100000000000001" customHeight="1" x14ac:dyDescent="0.15"/>
    <row r="161" ht="17.100000000000001" customHeight="1" x14ac:dyDescent="0.15"/>
    <row r="162" ht="17.100000000000001" customHeight="1" x14ac:dyDescent="0.15"/>
    <row r="163" ht="17.100000000000001" customHeight="1" x14ac:dyDescent="0.15"/>
    <row r="164" ht="17.100000000000001" customHeight="1" x14ac:dyDescent="0.15"/>
    <row r="165" ht="17.100000000000001" customHeight="1" x14ac:dyDescent="0.15"/>
    <row r="166" ht="17.100000000000001" customHeight="1" x14ac:dyDescent="0.15"/>
    <row r="167" ht="17.100000000000001" customHeight="1" x14ac:dyDescent="0.15"/>
    <row r="168" ht="17.100000000000001" customHeight="1" x14ac:dyDescent="0.15"/>
    <row r="169" ht="17.100000000000001" customHeight="1" x14ac:dyDescent="0.15"/>
    <row r="170" ht="17.100000000000001" customHeight="1" x14ac:dyDescent="0.15"/>
    <row r="171" ht="17.100000000000001" customHeight="1" x14ac:dyDescent="0.15"/>
    <row r="172" ht="17.100000000000001" customHeight="1" x14ac:dyDescent="0.15"/>
    <row r="173" ht="17.100000000000001" customHeight="1" x14ac:dyDescent="0.15"/>
    <row r="174" ht="17.100000000000001" customHeight="1" x14ac:dyDescent="0.15"/>
    <row r="175" ht="17.100000000000001" customHeight="1" x14ac:dyDescent="0.15"/>
    <row r="176" ht="17.100000000000001" customHeight="1" x14ac:dyDescent="0.15"/>
    <row r="177" ht="17.100000000000001" customHeight="1" x14ac:dyDescent="0.15"/>
    <row r="178" ht="17.100000000000001" customHeight="1" x14ac:dyDescent="0.15"/>
    <row r="179" ht="17.100000000000001" customHeight="1" x14ac:dyDescent="0.15"/>
    <row r="180" ht="17.100000000000001" customHeight="1" x14ac:dyDescent="0.15"/>
    <row r="181" ht="17.100000000000001" customHeight="1" x14ac:dyDescent="0.15"/>
    <row r="182" ht="17.100000000000001" customHeight="1" x14ac:dyDescent="0.15"/>
    <row r="183" ht="17.100000000000001" customHeight="1" x14ac:dyDescent="0.15"/>
    <row r="184" ht="17.100000000000001" customHeight="1" x14ac:dyDescent="0.15"/>
    <row r="185" ht="17.100000000000001" customHeight="1" x14ac:dyDescent="0.15"/>
    <row r="186" ht="17.100000000000001" customHeight="1" x14ac:dyDescent="0.15"/>
    <row r="187" ht="17.100000000000001" customHeight="1" x14ac:dyDescent="0.15"/>
    <row r="188" ht="17.100000000000001" customHeight="1" x14ac:dyDescent="0.15"/>
    <row r="189" ht="17.100000000000001" customHeight="1" x14ac:dyDescent="0.15"/>
    <row r="190" ht="17.100000000000001" customHeight="1" x14ac:dyDescent="0.15"/>
    <row r="191" ht="17.100000000000001" customHeight="1" x14ac:dyDescent="0.15"/>
    <row r="192" ht="17.100000000000001" customHeight="1" x14ac:dyDescent="0.15"/>
    <row r="193" ht="17.100000000000001" customHeight="1" x14ac:dyDescent="0.15"/>
    <row r="194" ht="17.100000000000001" customHeight="1" x14ac:dyDescent="0.15"/>
    <row r="195" ht="17.100000000000001" customHeight="1" x14ac:dyDescent="0.15"/>
    <row r="196" ht="17.100000000000001" customHeight="1" x14ac:dyDescent="0.15"/>
    <row r="197" ht="17.100000000000001" customHeight="1" x14ac:dyDescent="0.15"/>
    <row r="198" ht="17.100000000000001" customHeight="1" x14ac:dyDescent="0.15"/>
    <row r="199" ht="17.100000000000001" customHeight="1" x14ac:dyDescent="0.15"/>
    <row r="200" ht="17.100000000000001" customHeight="1" x14ac:dyDescent="0.15"/>
    <row r="201" ht="17.100000000000001" customHeight="1" x14ac:dyDescent="0.15"/>
    <row r="202" ht="17.100000000000001" customHeight="1" x14ac:dyDescent="0.15"/>
    <row r="203" ht="17.100000000000001" customHeight="1" x14ac:dyDescent="0.15"/>
    <row r="204" ht="17.100000000000001" customHeight="1" x14ac:dyDescent="0.15"/>
    <row r="205" ht="17.100000000000001" customHeight="1" x14ac:dyDescent="0.15"/>
    <row r="206" ht="17.100000000000001" customHeight="1" x14ac:dyDescent="0.15"/>
    <row r="207" ht="17.100000000000001" customHeight="1" x14ac:dyDescent="0.15"/>
    <row r="208" ht="17.100000000000001" customHeight="1" x14ac:dyDescent="0.15"/>
    <row r="209" ht="17.100000000000001" customHeight="1" x14ac:dyDescent="0.15"/>
    <row r="210" ht="17.100000000000001" customHeight="1" x14ac:dyDescent="0.15"/>
    <row r="211" ht="17.100000000000001" customHeight="1" x14ac:dyDescent="0.15"/>
    <row r="212" ht="17.100000000000001" customHeight="1" x14ac:dyDescent="0.15"/>
    <row r="213" ht="17.100000000000001" customHeight="1" x14ac:dyDescent="0.15"/>
    <row r="214" ht="17.100000000000001" customHeight="1" x14ac:dyDescent="0.15"/>
    <row r="215" ht="17.100000000000001" customHeight="1" x14ac:dyDescent="0.15"/>
    <row r="216" ht="17.100000000000001" customHeight="1" x14ac:dyDescent="0.15"/>
    <row r="217" ht="17.100000000000001" customHeight="1" x14ac:dyDescent="0.15"/>
    <row r="218" ht="17.100000000000001" customHeight="1" x14ac:dyDescent="0.15"/>
    <row r="219" ht="17.100000000000001" customHeight="1" x14ac:dyDescent="0.15"/>
    <row r="220" ht="17.100000000000001" customHeight="1" x14ac:dyDescent="0.15"/>
    <row r="221" ht="17.100000000000001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  <row r="227" ht="17.100000000000001" customHeight="1" x14ac:dyDescent="0.15"/>
    <row r="228" ht="17.100000000000001" customHeight="1" x14ac:dyDescent="0.15"/>
    <row r="229" ht="17.100000000000001" customHeight="1" x14ac:dyDescent="0.15"/>
    <row r="230" ht="17.100000000000001" customHeight="1" x14ac:dyDescent="0.15"/>
    <row r="231" ht="17.100000000000001" customHeight="1" x14ac:dyDescent="0.15"/>
    <row r="232" ht="17.100000000000001" customHeight="1" x14ac:dyDescent="0.15"/>
    <row r="233" ht="17.100000000000001" customHeight="1" x14ac:dyDescent="0.15"/>
    <row r="234" ht="17.100000000000001" customHeight="1" x14ac:dyDescent="0.15"/>
    <row r="235" ht="17.100000000000001" customHeight="1" x14ac:dyDescent="0.15"/>
  </sheetData>
  <mergeCells count="78">
    <mergeCell ref="B58:C58"/>
    <mergeCell ref="D58:E58"/>
    <mergeCell ref="I58:J58"/>
    <mergeCell ref="K58:L58"/>
    <mergeCell ref="M58:N58"/>
    <mergeCell ref="B59:C59"/>
    <mergeCell ref="D59:E59"/>
    <mergeCell ref="I59:J59"/>
    <mergeCell ref="K59:L59"/>
    <mergeCell ref="M59:N59"/>
    <mergeCell ref="B54:C55"/>
    <mergeCell ref="D54:N54"/>
    <mergeCell ref="D55:J55"/>
    <mergeCell ref="B56:C56"/>
    <mergeCell ref="D56:E56"/>
    <mergeCell ref="I56:J56"/>
    <mergeCell ref="K56:L56"/>
    <mergeCell ref="M56:N56"/>
    <mergeCell ref="K55:L55"/>
    <mergeCell ref="M55:N55"/>
    <mergeCell ref="B57:C57"/>
    <mergeCell ref="D57:E57"/>
    <mergeCell ref="I57:J57"/>
    <mergeCell ref="K57:L57"/>
    <mergeCell ref="M57:N57"/>
    <mergeCell ref="B49:C50"/>
    <mergeCell ref="D49:N49"/>
    <mergeCell ref="M51:N51"/>
    <mergeCell ref="K51:L51"/>
    <mergeCell ref="D50:J50"/>
    <mergeCell ref="D51:E51"/>
    <mergeCell ref="K50:L50"/>
    <mergeCell ref="M50:N50"/>
    <mergeCell ref="B51:C51"/>
    <mergeCell ref="I51:J51"/>
    <mergeCell ref="M52:N52"/>
    <mergeCell ref="K52:L52"/>
    <mergeCell ref="D52:E52"/>
    <mergeCell ref="B52:C52"/>
    <mergeCell ref="I52:J52"/>
    <mergeCell ref="A1:Y1"/>
    <mergeCell ref="D43:J43"/>
    <mergeCell ref="B12:C12"/>
    <mergeCell ref="B13:C13"/>
    <mergeCell ref="B15:C15"/>
    <mergeCell ref="B11:C11"/>
    <mergeCell ref="B14:C14"/>
    <mergeCell ref="B42:C43"/>
    <mergeCell ref="D42:N42"/>
    <mergeCell ref="V14:W14"/>
    <mergeCell ref="K43:L43"/>
    <mergeCell ref="M43:N43"/>
    <mergeCell ref="C32:X37"/>
    <mergeCell ref="I11:N11"/>
    <mergeCell ref="I12:N12"/>
    <mergeCell ref="I13:N13"/>
    <mergeCell ref="I14:N14"/>
    <mergeCell ref="I15:N15"/>
    <mergeCell ref="B44:C44"/>
    <mergeCell ref="M46:N46"/>
    <mergeCell ref="K47:L47"/>
    <mergeCell ref="D45:E45"/>
    <mergeCell ref="I45:J45"/>
    <mergeCell ref="B45:C45"/>
    <mergeCell ref="B46:C46"/>
    <mergeCell ref="B47:C47"/>
    <mergeCell ref="K45:L45"/>
    <mergeCell ref="D44:E44"/>
    <mergeCell ref="I44:J44"/>
    <mergeCell ref="M44:N44"/>
    <mergeCell ref="D46:E46"/>
    <mergeCell ref="I47:J47"/>
    <mergeCell ref="K44:L44"/>
    <mergeCell ref="M47:N47"/>
    <mergeCell ref="D47:E47"/>
    <mergeCell ref="I46:J46"/>
    <mergeCell ref="K46:L46"/>
    <mergeCell ref="M45:N45"/>
  </mergeCells>
  <phoneticPr fontId="1"/>
  <hyperlinks>
    <hyperlink ref="K71" r:id="rId1" display="サレジオ中アドレスtakeshi.hasegawa@g.ssalesio.ac.jp"/>
    <hyperlink ref="K72" r:id="rId2" display="携帯アドレスmilanista1226@gmail.com"/>
  </hyperlinks>
  <pageMargins left="0.23622047244094491" right="0.23622047244094491" top="0.94488188976377963" bottom="0.55118110236220474" header="0.31496062992125984" footer="0.31496062992125984"/>
  <pageSetup paperSize="9" orientation="portrait" horizontalDpi="4294967293" r:id="rId3"/>
  <rowBreaks count="1" manualBreakCount="1">
    <brk id="39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S81"/>
  <sheetViews>
    <sheetView view="pageBreakPreview" zoomScale="80" zoomScaleNormal="90" zoomScaleSheetLayoutView="80" workbookViewId="0">
      <selection activeCell="K8" sqref="K8"/>
    </sheetView>
  </sheetViews>
  <sheetFormatPr defaultColWidth="9" defaultRowHeight="21" x14ac:dyDescent="0.15"/>
  <cols>
    <col min="1" max="1" width="24.75" style="3" customWidth="1"/>
    <col min="2" max="16" width="4.625" style="3" customWidth="1"/>
    <col min="17" max="18" width="12.375" style="3" customWidth="1"/>
    <col min="19" max="19" width="2.625" style="3" customWidth="1"/>
    <col min="20" max="28" width="2.625" style="4" customWidth="1"/>
    <col min="29" max="40" width="2.625" style="3" customWidth="1"/>
    <col min="41" max="41" width="4.625" style="3" customWidth="1"/>
    <col min="42" max="42" width="2.625" style="3" customWidth="1"/>
    <col min="43" max="16384" width="9" style="3"/>
  </cols>
  <sheetData>
    <row r="1" spans="1:45" ht="25.5" x14ac:dyDescent="0.15">
      <c r="A1" s="175" t="str">
        <f>要項5チーム!A1</f>
        <v xml:space="preserve">  令和４年度　遠州トラックカップ（中東支部予選）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T1" s="24" t="s">
        <v>10</v>
      </c>
      <c r="U1" s="24"/>
      <c r="V1" s="24"/>
      <c r="W1" s="24"/>
      <c r="X1" s="24"/>
      <c r="Y1" s="24"/>
      <c r="Z1" s="24"/>
      <c r="AA1" s="24"/>
      <c r="AB1" s="21"/>
      <c r="AC1" s="21"/>
      <c r="AD1" s="23"/>
    </row>
    <row r="2" spans="1:45" ht="25.5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T2" s="24" t="s">
        <v>11</v>
      </c>
      <c r="U2" s="24"/>
      <c r="V2" s="24"/>
      <c r="W2" s="24"/>
      <c r="X2" s="24"/>
      <c r="Y2" s="24"/>
      <c r="Z2" s="24" t="s">
        <v>12</v>
      </c>
      <c r="AA2" s="24"/>
      <c r="AB2" s="21"/>
      <c r="AC2" s="21"/>
      <c r="AD2" s="23"/>
    </row>
    <row r="3" spans="1:45" ht="25.5" x14ac:dyDescent="0.15">
      <c r="A3" s="22" t="s">
        <v>49</v>
      </c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T3" s="24"/>
      <c r="U3" s="24"/>
      <c r="V3" s="24"/>
      <c r="W3" s="24"/>
      <c r="X3" s="24"/>
      <c r="Y3" s="24"/>
      <c r="Z3" s="24"/>
      <c r="AA3" s="24"/>
      <c r="AB3" s="21"/>
      <c r="AC3" s="21"/>
      <c r="AD3" s="23"/>
    </row>
    <row r="4" spans="1:45" ht="21.75" thickBot="1" x14ac:dyDescent="0.25">
      <c r="A4" s="10"/>
      <c r="B4" s="10"/>
      <c r="C4" s="10"/>
    </row>
    <row r="5" spans="1:45" ht="26.25" thickBot="1" x14ac:dyDescent="0.2">
      <c r="A5" s="85"/>
      <c r="B5" s="176" t="s">
        <v>61</v>
      </c>
      <c r="C5" s="177"/>
      <c r="D5" s="178"/>
      <c r="E5" s="179" t="s">
        <v>48</v>
      </c>
      <c r="F5" s="179"/>
      <c r="G5" s="179"/>
      <c r="H5" s="180" t="s">
        <v>62</v>
      </c>
      <c r="I5" s="179"/>
      <c r="J5" s="181"/>
      <c r="K5" s="179" t="s">
        <v>63</v>
      </c>
      <c r="L5" s="179"/>
      <c r="M5" s="179"/>
      <c r="N5" s="180" t="s">
        <v>64</v>
      </c>
      <c r="O5" s="179"/>
      <c r="P5" s="182"/>
      <c r="Q5" s="86" t="s">
        <v>6</v>
      </c>
      <c r="R5" s="86" t="s">
        <v>50</v>
      </c>
    </row>
    <row r="6" spans="1:45" ht="30" customHeight="1" x14ac:dyDescent="0.15">
      <c r="A6" s="87" t="s">
        <v>61</v>
      </c>
      <c r="B6" s="164"/>
      <c r="C6" s="165"/>
      <c r="D6" s="166"/>
      <c r="E6" s="88"/>
      <c r="F6" s="89" t="s">
        <v>7</v>
      </c>
      <c r="G6" s="88"/>
      <c r="H6" s="90"/>
      <c r="I6" s="89" t="s">
        <v>7</v>
      </c>
      <c r="J6" s="91"/>
      <c r="K6" s="88">
        <f>要項5チーム!F46</f>
        <v>4</v>
      </c>
      <c r="L6" s="89" t="s">
        <v>7</v>
      </c>
      <c r="M6" s="88">
        <f>要項5チーム!H46</f>
        <v>3</v>
      </c>
      <c r="N6" s="90"/>
      <c r="O6" s="89" t="s">
        <v>7</v>
      </c>
      <c r="P6" s="92"/>
      <c r="Q6" s="93">
        <f>AO6</f>
        <v>3</v>
      </c>
      <c r="R6" s="94">
        <f>(E6+H6+K6+N6)-(G6+J6+M6+P6)</f>
        <v>1</v>
      </c>
      <c r="T6" s="16"/>
      <c r="U6" s="16"/>
      <c r="V6" s="16"/>
      <c r="W6" s="16" t="str">
        <f t="shared" ref="W6:AH10" si="0">IF(E6="","0",E6)</f>
        <v>0</v>
      </c>
      <c r="X6" s="16" t="str">
        <f t="shared" si="0"/>
        <v>-</v>
      </c>
      <c r="Y6" s="16" t="str">
        <f t="shared" si="0"/>
        <v>0</v>
      </c>
      <c r="Z6" s="16" t="str">
        <f t="shared" si="0"/>
        <v>0</v>
      </c>
      <c r="AA6" s="16" t="str">
        <f t="shared" si="0"/>
        <v>-</v>
      </c>
      <c r="AB6" s="16" t="str">
        <f t="shared" si="0"/>
        <v>0</v>
      </c>
      <c r="AC6" s="16">
        <f t="shared" si="0"/>
        <v>4</v>
      </c>
      <c r="AD6" s="16" t="str">
        <f t="shared" si="0"/>
        <v>-</v>
      </c>
      <c r="AE6" s="16">
        <f t="shared" si="0"/>
        <v>3</v>
      </c>
      <c r="AF6" s="16" t="str">
        <f t="shared" si="0"/>
        <v>0</v>
      </c>
      <c r="AG6" s="16" t="str">
        <f t="shared" si="0"/>
        <v>-</v>
      </c>
      <c r="AH6" s="16" t="str">
        <f t="shared" si="0"/>
        <v>0</v>
      </c>
      <c r="AI6" s="17"/>
      <c r="AJ6" s="17" t="str">
        <f>IF(B6="","",IF(B6=B6,1,IF(B6&gt;B6,3,0)))</f>
        <v/>
      </c>
      <c r="AK6" s="17" t="str">
        <f>IF(E6="","",IF(E6=G6,1,IF(E6&gt;G6,3,0)))</f>
        <v/>
      </c>
      <c r="AL6" s="17" t="str">
        <f>IF(H6="","",IF(H6=J6,1,IF(H6&gt;J6,3,0)))</f>
        <v/>
      </c>
      <c r="AM6" s="17">
        <f>IF(K6="","",IF(K6=M6,1,IF(K6&gt;M6,3,0)))</f>
        <v>3</v>
      </c>
      <c r="AN6" s="17" t="str">
        <f>IF(N6="","",IF(N6=P6,1,IF(N6&gt;P6,3,0)))</f>
        <v/>
      </c>
      <c r="AO6" s="18">
        <f>SUM(AJ6:AN6)</f>
        <v>3</v>
      </c>
    </row>
    <row r="7" spans="1:45" ht="30" customHeight="1" x14ac:dyDescent="0.15">
      <c r="A7" s="95" t="s">
        <v>48</v>
      </c>
      <c r="B7" s="96"/>
      <c r="C7" s="97" t="s">
        <v>7</v>
      </c>
      <c r="D7" s="98"/>
      <c r="E7" s="167"/>
      <c r="F7" s="168"/>
      <c r="G7" s="168"/>
      <c r="H7" s="99">
        <f>要項5チーム!H45</f>
        <v>9</v>
      </c>
      <c r="I7" s="97" t="s">
        <v>7</v>
      </c>
      <c r="J7" s="98">
        <f>要項5チーム!F45</f>
        <v>2</v>
      </c>
      <c r="K7" s="97"/>
      <c r="L7" s="97" t="s">
        <v>7</v>
      </c>
      <c r="M7" s="97"/>
      <c r="N7" s="99"/>
      <c r="O7" s="97" t="s">
        <v>7</v>
      </c>
      <c r="P7" s="100"/>
      <c r="Q7" s="94">
        <f>AO7</f>
        <v>3</v>
      </c>
      <c r="R7" s="94">
        <f>(B7+H7+K7+N7)-(D7+J7+M7+P7)</f>
        <v>7</v>
      </c>
      <c r="T7" s="16" t="str">
        <f>IF(B7="","0",B7)</f>
        <v>0</v>
      </c>
      <c r="U7" s="16" t="str">
        <f>IF(C7="","0",C7)</f>
        <v>-</v>
      </c>
      <c r="V7" s="16" t="str">
        <f>IF(D7="","0",D7)</f>
        <v>0</v>
      </c>
      <c r="W7" s="16"/>
      <c r="X7" s="16"/>
      <c r="Y7" s="16"/>
      <c r="Z7" s="16">
        <f t="shared" si="0"/>
        <v>9</v>
      </c>
      <c r="AA7" s="16" t="str">
        <f t="shared" si="0"/>
        <v>-</v>
      </c>
      <c r="AB7" s="16">
        <f t="shared" si="0"/>
        <v>2</v>
      </c>
      <c r="AC7" s="16" t="str">
        <f t="shared" si="0"/>
        <v>0</v>
      </c>
      <c r="AD7" s="16" t="str">
        <f t="shared" si="0"/>
        <v>-</v>
      </c>
      <c r="AE7" s="16" t="str">
        <f t="shared" si="0"/>
        <v>0</v>
      </c>
      <c r="AF7" s="16" t="str">
        <f t="shared" si="0"/>
        <v>0</v>
      </c>
      <c r="AG7" s="16" t="str">
        <f t="shared" si="0"/>
        <v>-</v>
      </c>
      <c r="AH7" s="16" t="str">
        <f t="shared" si="0"/>
        <v>0</v>
      </c>
      <c r="AI7" s="17"/>
      <c r="AJ7" s="2" t="str">
        <f>IF(B7="","",IF(B7=D7,1,IF(B7&gt;D7,3,0)))</f>
        <v/>
      </c>
      <c r="AK7" s="2" t="str">
        <f>IF(E7="","",IF(E7=G7,1,IF(E7&gt;G7,3,0)))</f>
        <v/>
      </c>
      <c r="AL7" s="2">
        <f>IF(H7="","",IF(H7=J7,1,IF(H7&gt;J7,3,0)))</f>
        <v>3</v>
      </c>
      <c r="AM7" s="2" t="str">
        <f>IF(K7="","",IF(K7=M7,1,IF(K7&gt;M7,3,0)))</f>
        <v/>
      </c>
      <c r="AN7" s="2" t="str">
        <f>IF(N7="","",IF(N7=P7,1,IF(N7&gt;P7,3,0)))</f>
        <v/>
      </c>
      <c r="AO7" s="19">
        <f>SUM(AJ7:AN7)</f>
        <v>3</v>
      </c>
    </row>
    <row r="8" spans="1:45" ht="30" customHeight="1" x14ac:dyDescent="0.15">
      <c r="A8" s="87" t="s">
        <v>62</v>
      </c>
      <c r="B8" s="101"/>
      <c r="C8" s="112" t="s">
        <v>7</v>
      </c>
      <c r="D8" s="102"/>
      <c r="E8" s="77">
        <f>要項5チーム!F45</f>
        <v>2</v>
      </c>
      <c r="F8" s="77" t="s">
        <v>7</v>
      </c>
      <c r="G8" s="77">
        <f>要項5チーム!H45</f>
        <v>9</v>
      </c>
      <c r="H8" s="169"/>
      <c r="I8" s="170"/>
      <c r="J8" s="171"/>
      <c r="K8" s="77"/>
      <c r="L8" s="97" t="s">
        <v>7</v>
      </c>
      <c r="M8" s="77"/>
      <c r="N8" s="103">
        <f>要項5チーム!H47</f>
        <v>2</v>
      </c>
      <c r="O8" s="97" t="s">
        <v>7</v>
      </c>
      <c r="P8" s="104">
        <f>要項5チーム!F47</f>
        <v>6</v>
      </c>
      <c r="Q8" s="94">
        <f>AO8</f>
        <v>0</v>
      </c>
      <c r="R8" s="94">
        <f>(E8+B8+K8+N8)-(G8+D8+M8+P8)</f>
        <v>-11</v>
      </c>
      <c r="T8" s="16" t="str">
        <f t="shared" ref="T8:Y10" si="1">IF(B8="","0",B8)</f>
        <v>0</v>
      </c>
      <c r="U8" s="16" t="str">
        <f t="shared" si="1"/>
        <v>-</v>
      </c>
      <c r="V8" s="16" t="str">
        <f t="shared" si="1"/>
        <v>0</v>
      </c>
      <c r="W8" s="16">
        <f t="shared" si="1"/>
        <v>2</v>
      </c>
      <c r="X8" s="16" t="str">
        <f t="shared" si="1"/>
        <v>-</v>
      </c>
      <c r="Y8" s="16">
        <f>IF(G8="","0",G8)</f>
        <v>9</v>
      </c>
      <c r="Z8" s="16"/>
      <c r="AA8" s="16"/>
      <c r="AB8" s="16"/>
      <c r="AC8" s="16" t="str">
        <f t="shared" si="0"/>
        <v>0</v>
      </c>
      <c r="AD8" s="16" t="str">
        <f t="shared" si="0"/>
        <v>-</v>
      </c>
      <c r="AE8" s="16" t="str">
        <f t="shared" si="0"/>
        <v>0</v>
      </c>
      <c r="AF8" s="16">
        <f t="shared" si="0"/>
        <v>2</v>
      </c>
      <c r="AG8" s="16" t="str">
        <f t="shared" si="0"/>
        <v>-</v>
      </c>
      <c r="AH8" s="16">
        <f t="shared" si="0"/>
        <v>6</v>
      </c>
      <c r="AI8" s="17"/>
      <c r="AJ8" s="17" t="str">
        <f>IF(B8="","",IF(B8=D8,1,IF(B8&gt;D8,3,0)))</f>
        <v/>
      </c>
      <c r="AK8" s="17">
        <f>IF(E8="","",IF(E8=G8,1,IF(E8&gt;G8,3,0)))</f>
        <v>0</v>
      </c>
      <c r="AL8" s="17" t="str">
        <f>IF(H8="","",IF(H8=J8,1,IF(H8&gt;J8,3,0)))</f>
        <v/>
      </c>
      <c r="AM8" s="17" t="str">
        <f>IF(K8="","",IF(K8=M8,1,IF(K8&gt;M8,3,0)))</f>
        <v/>
      </c>
      <c r="AN8" s="17">
        <f>IF(N8="","",IF(N8=P8,1,IF(N8&gt;P8,3,0)))</f>
        <v>0</v>
      </c>
      <c r="AO8" s="20">
        <f>SUM(AJ8:AN8)</f>
        <v>0</v>
      </c>
    </row>
    <row r="9" spans="1:45" ht="30" customHeight="1" x14ac:dyDescent="0.15">
      <c r="A9" s="95" t="s">
        <v>63</v>
      </c>
      <c r="B9" s="96">
        <f>要項5チーム!H46</f>
        <v>3</v>
      </c>
      <c r="C9" s="97" t="s">
        <v>7</v>
      </c>
      <c r="D9" s="98">
        <f>要項5チーム!F46</f>
        <v>4</v>
      </c>
      <c r="E9" s="97"/>
      <c r="F9" s="97" t="s">
        <v>7</v>
      </c>
      <c r="G9" s="97"/>
      <c r="H9" s="99"/>
      <c r="I9" s="97" t="s">
        <v>7</v>
      </c>
      <c r="J9" s="98"/>
      <c r="K9" s="168"/>
      <c r="L9" s="168"/>
      <c r="M9" s="168"/>
      <c r="N9" s="99">
        <f>要項5チーム!H44</f>
        <v>2</v>
      </c>
      <c r="O9" s="97" t="s">
        <v>7</v>
      </c>
      <c r="P9" s="100">
        <f>要項5チーム!F44</f>
        <v>3</v>
      </c>
      <c r="Q9" s="94">
        <f>AO9</f>
        <v>0</v>
      </c>
      <c r="R9" s="94">
        <f>(E9+H9+B9+N9)-(G9+J9+D9+P9)</f>
        <v>-2</v>
      </c>
      <c r="T9" s="16">
        <f t="shared" si="1"/>
        <v>3</v>
      </c>
      <c r="U9" s="16" t="str">
        <f t="shared" si="1"/>
        <v>-</v>
      </c>
      <c r="V9" s="16">
        <f t="shared" si="1"/>
        <v>4</v>
      </c>
      <c r="W9" s="16" t="str">
        <f t="shared" si="1"/>
        <v>0</v>
      </c>
      <c r="X9" s="16" t="str">
        <f t="shared" si="1"/>
        <v>-</v>
      </c>
      <c r="Y9" s="16" t="str">
        <f t="shared" si="1"/>
        <v>0</v>
      </c>
      <c r="Z9" s="16" t="str">
        <f t="shared" si="0"/>
        <v>0</v>
      </c>
      <c r="AA9" s="16" t="str">
        <f t="shared" si="0"/>
        <v>-</v>
      </c>
      <c r="AB9" s="16" t="str">
        <f>IF(J9="","0",J9)</f>
        <v>0</v>
      </c>
      <c r="AC9" s="16"/>
      <c r="AD9" s="16"/>
      <c r="AE9" s="16"/>
      <c r="AF9" s="16">
        <f t="shared" si="0"/>
        <v>2</v>
      </c>
      <c r="AG9" s="16" t="str">
        <f t="shared" si="0"/>
        <v>-</v>
      </c>
      <c r="AH9" s="16">
        <f t="shared" si="0"/>
        <v>3</v>
      </c>
      <c r="AI9" s="17"/>
      <c r="AJ9" s="2">
        <f>IF(B9="","",IF(B9=D9,1,IF(B9&gt;D9,3,0)))</f>
        <v>0</v>
      </c>
      <c r="AK9" s="2" t="str">
        <f>IF(E9="","",IF(E9=G9,1,IF(E9&gt;G9,3,0)))</f>
        <v/>
      </c>
      <c r="AL9" s="2" t="str">
        <f>IF(H9="","",IF(H9=J9,1,IF(H9&gt;J9,3,0)))</f>
        <v/>
      </c>
      <c r="AM9" s="2" t="str">
        <f>IF(K9="","",IF(K9=M9,1,IF(K9&gt;M9,3,0)))</f>
        <v/>
      </c>
      <c r="AN9" s="2">
        <f>IF(N9="","",IF(N9=P9,1,IF(N9&gt;P9,3,0)))</f>
        <v>0</v>
      </c>
      <c r="AO9" s="19">
        <f>SUM(AJ9:AN9)</f>
        <v>0</v>
      </c>
    </row>
    <row r="10" spans="1:45" ht="30" customHeight="1" thickBot="1" x14ac:dyDescent="0.2">
      <c r="A10" s="105" t="s">
        <v>64</v>
      </c>
      <c r="B10" s="106"/>
      <c r="C10" s="107" t="s">
        <v>7</v>
      </c>
      <c r="D10" s="108"/>
      <c r="E10" s="107"/>
      <c r="F10" s="107" t="s">
        <v>7</v>
      </c>
      <c r="G10" s="107"/>
      <c r="H10" s="109">
        <f>要項5チーム!F47</f>
        <v>6</v>
      </c>
      <c r="I10" s="110" t="s">
        <v>7</v>
      </c>
      <c r="J10" s="108">
        <f>要項5チーム!H47</f>
        <v>2</v>
      </c>
      <c r="K10" s="107">
        <f>要項5チーム!F44</f>
        <v>3</v>
      </c>
      <c r="L10" s="107" t="s">
        <v>7</v>
      </c>
      <c r="M10" s="107">
        <f>要項5チーム!H44</f>
        <v>2</v>
      </c>
      <c r="N10" s="172"/>
      <c r="O10" s="173"/>
      <c r="P10" s="174"/>
      <c r="Q10" s="111">
        <f>AO10</f>
        <v>6</v>
      </c>
      <c r="R10" s="111">
        <f>(E10+H10+K10+B10)-(G10+J10+M10+D10)</f>
        <v>5</v>
      </c>
      <c r="T10" s="16" t="str">
        <f t="shared" si="1"/>
        <v>0</v>
      </c>
      <c r="U10" s="16" t="str">
        <f t="shared" si="1"/>
        <v>-</v>
      </c>
      <c r="V10" s="16" t="str">
        <f t="shared" si="1"/>
        <v>0</v>
      </c>
      <c r="W10" s="16" t="str">
        <f t="shared" si="1"/>
        <v>0</v>
      </c>
      <c r="X10" s="16" t="str">
        <f t="shared" si="1"/>
        <v>-</v>
      </c>
      <c r="Y10" s="16" t="str">
        <f t="shared" si="1"/>
        <v>0</v>
      </c>
      <c r="Z10" s="16">
        <f t="shared" si="0"/>
        <v>6</v>
      </c>
      <c r="AA10" s="16" t="str">
        <f t="shared" si="0"/>
        <v>-</v>
      </c>
      <c r="AB10" s="16">
        <f t="shared" si="0"/>
        <v>2</v>
      </c>
      <c r="AC10" s="16">
        <f t="shared" si="0"/>
        <v>3</v>
      </c>
      <c r="AD10" s="16" t="str">
        <f t="shared" si="0"/>
        <v>-</v>
      </c>
      <c r="AE10" s="16">
        <f t="shared" si="0"/>
        <v>2</v>
      </c>
      <c r="AF10" s="16"/>
      <c r="AG10" s="16"/>
      <c r="AH10" s="16"/>
      <c r="AI10" s="17"/>
      <c r="AJ10" s="2" t="str">
        <f>IF(B10="","",IF(B10=D10,1,IF(B10&gt;D10,3,0)))</f>
        <v/>
      </c>
      <c r="AK10" s="2" t="str">
        <f>IF(E10="","",IF(E10=G10,1,IF(E10&gt;G10,3,0)))</f>
        <v/>
      </c>
      <c r="AL10" s="2">
        <f>IF(H10="","",IF(H10=J10,1,IF(H10&gt;J10,3,0)))</f>
        <v>3</v>
      </c>
      <c r="AM10" s="2">
        <f>IF(K10="","",IF(K10=M10,1,IF(K10&gt;M10,3,0)))</f>
        <v>3</v>
      </c>
      <c r="AN10" s="2" t="str">
        <f>IF(N10="","",IF(N10=P10,1,IF(N10&gt;P10,3,0)))</f>
        <v/>
      </c>
      <c r="AO10" s="19">
        <f>SUM(AJ10:AN10)</f>
        <v>6</v>
      </c>
    </row>
    <row r="11" spans="1:45" x14ac:dyDescent="0.15">
      <c r="D11" s="29"/>
    </row>
    <row r="12" spans="1:45" x14ac:dyDescent="0.2">
      <c r="A12" s="10"/>
      <c r="B12" s="11"/>
      <c r="C12" s="11"/>
      <c r="D12" s="11"/>
      <c r="E12" s="10"/>
      <c r="F12" s="10"/>
    </row>
    <row r="13" spans="1:45" x14ac:dyDescent="0.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x14ac:dyDescent="0.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x14ac:dyDescent="0.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x14ac:dyDescent="0.15">
      <c r="A16"/>
      <c r="B16"/>
      <c r="C16"/>
      <c r="D16"/>
      <c r="E16" s="25"/>
      <c r="F16" s="25"/>
      <c r="G16"/>
      <c r="H16"/>
      <c r="I16"/>
      <c r="J16"/>
      <c r="K16"/>
      <c r="L16"/>
      <c r="M16"/>
      <c r="N16"/>
      <c r="O16"/>
      <c r="P16"/>
      <c r="Q16"/>
      <c r="R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x14ac:dyDescent="0.2">
      <c r="B19" s="11"/>
      <c r="C19" s="11"/>
      <c r="D19" s="11"/>
      <c r="E19" s="11"/>
      <c r="F19" s="10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s="25" customFormat="1" x14ac:dyDescent="0.2">
      <c r="B20" s="11"/>
      <c r="C20" s="11"/>
      <c r="D20" s="11"/>
      <c r="E20" s="11"/>
      <c r="F20" s="1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s="25" customFormat="1" x14ac:dyDescent="0.2">
      <c r="B21" s="11"/>
      <c r="C21" s="11"/>
      <c r="D21" s="11"/>
      <c r="E21" s="11"/>
      <c r="F21" s="10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s="25" customFormat="1" x14ac:dyDescent="0.15">
      <c r="A22" s="26"/>
      <c r="B22" s="26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/>
      <c r="O22" s="28"/>
      <c r="P22" s="28"/>
      <c r="Q22" s="2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s="25" customFormat="1" x14ac:dyDescent="0.15">
      <c r="A23" s="26"/>
      <c r="B23" s="26"/>
      <c r="C23" s="26"/>
      <c r="D23" s="26"/>
      <c r="E23" s="183"/>
      <c r="F23" s="183"/>
      <c r="G23" s="183"/>
      <c r="H23" s="26"/>
      <c r="I23" s="27"/>
      <c r="J23" s="27"/>
      <c r="K23" s="27"/>
      <c r="L23" s="27"/>
      <c r="M23" s="26"/>
      <c r="N23" s="28"/>
      <c r="O23" s="28"/>
      <c r="P23" s="28"/>
      <c r="Q23" s="2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s="25" customFormat="1" x14ac:dyDescent="0.2">
      <c r="B24" s="11"/>
      <c r="C24" s="11"/>
      <c r="D24" s="11"/>
      <c r="E24" s="11"/>
      <c r="F24" s="10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s="25" customFormat="1" x14ac:dyDescent="0.15">
      <c r="A25" s="26"/>
      <c r="B25" s="26"/>
      <c r="C25" s="26"/>
      <c r="D25" s="26"/>
      <c r="E25" s="183"/>
      <c r="F25" s="183"/>
      <c r="G25" s="183"/>
      <c r="H25" s="26"/>
      <c r="I25" s="27"/>
      <c r="J25" s="27"/>
      <c r="K25" s="27"/>
      <c r="L25" s="27"/>
      <c r="M25" s="26"/>
      <c r="N25" s="28"/>
      <c r="O25" s="28"/>
      <c r="P25" s="2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25" customFormat="1" x14ac:dyDescent="0.2">
      <c r="B26" s="11"/>
      <c r="C26" s="11"/>
      <c r="D26" s="11"/>
      <c r="E26" s="11"/>
      <c r="F26" s="10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25" customFormat="1" x14ac:dyDescent="0.2">
      <c r="B27" s="11"/>
      <c r="C27" s="11"/>
      <c r="D27" s="11"/>
      <c r="E27" s="11"/>
      <c r="F27" s="10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s="25" customFormat="1" x14ac:dyDescent="0.2">
      <c r="B28" s="11"/>
      <c r="C28" s="11"/>
      <c r="D28" s="11"/>
      <c r="E28" s="11"/>
      <c r="F28" s="10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s="25" customFormat="1" x14ac:dyDescent="0.2">
      <c r="B29" s="11"/>
      <c r="C29" s="11"/>
      <c r="D29" s="11"/>
      <c r="E29" s="11"/>
      <c r="F29" s="10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s="25" customFormat="1" x14ac:dyDescent="0.2">
      <c r="B30" s="11"/>
      <c r="C30" s="11"/>
      <c r="D30" s="11"/>
      <c r="E30" s="11"/>
      <c r="F30" s="1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x14ac:dyDescent="0.1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2"/>
      <c r="R31" s="13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x14ac:dyDescent="0.15">
      <c r="A32" s="26"/>
      <c r="B32" s="26"/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8"/>
      <c r="O32" s="28"/>
      <c r="P32" s="28"/>
      <c r="Q32" s="28"/>
      <c r="R32" s="6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x14ac:dyDescent="0.15">
      <c r="A33" s="26"/>
      <c r="B33" s="26"/>
      <c r="C33" s="26"/>
      <c r="D33" s="26"/>
      <c r="E33" s="183"/>
      <c r="F33" s="183"/>
      <c r="G33" s="183"/>
      <c r="H33" s="26"/>
      <c r="I33" s="27"/>
      <c r="J33" s="27"/>
      <c r="K33" s="27"/>
      <c r="L33" s="27"/>
      <c r="M33" s="26"/>
      <c r="N33" s="28"/>
      <c r="O33" s="28"/>
      <c r="P33" s="28"/>
      <c r="Q33" s="28"/>
      <c r="R33" s="6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x14ac:dyDescent="0.15">
      <c r="A34" s="26"/>
      <c r="B34" s="26"/>
      <c r="C34" s="26"/>
      <c r="D34" s="26"/>
      <c r="E34" s="183"/>
      <c r="F34" s="183"/>
      <c r="G34" s="183"/>
      <c r="H34" s="26"/>
      <c r="I34" s="27"/>
      <c r="J34" s="27"/>
      <c r="K34" s="27"/>
      <c r="L34" s="27"/>
      <c r="M34" s="26"/>
      <c r="N34" s="28"/>
      <c r="O34" s="28"/>
      <c r="P34" s="28"/>
      <c r="Q34" s="28"/>
      <c r="R34" s="6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x14ac:dyDescent="0.15">
      <c r="A35" s="26"/>
      <c r="B35" s="26"/>
      <c r="C35" s="26"/>
      <c r="D35" s="26"/>
      <c r="E35" s="184"/>
      <c r="F35" s="184"/>
      <c r="G35" s="184"/>
      <c r="H35" s="26"/>
      <c r="I35" s="184"/>
      <c r="J35" s="184"/>
      <c r="K35" s="184"/>
      <c r="L35" s="184"/>
      <c r="M35" s="184"/>
      <c r="N35" s="28"/>
      <c r="O35" s="28"/>
      <c r="P35" s="28"/>
      <c r="Q35" s="28"/>
      <c r="R35" s="6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ht="39.950000000000003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ht="39.950000000000003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ht="39.950000000000003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ht="39.950000000000003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 s="1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ht="15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ht="24.95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</row>
    <row r="56" spans="1:45" ht="15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</row>
    <row r="58" spans="1:45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</row>
    <row r="59" spans="1:45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</row>
    <row r="60" spans="1:45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</row>
    <row r="61" spans="1:45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</row>
    <row r="62" spans="1:45" ht="15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</row>
    <row r="63" spans="1:45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</row>
    <row r="64" spans="1:45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</row>
    <row r="65" spans="1:45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</row>
    <row r="66" spans="1:45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</row>
    <row r="67" spans="1:45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</row>
    <row r="68" spans="1:45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</row>
    <row r="69" spans="1:45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</row>
    <row r="70" spans="1:45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</row>
    <row r="71" spans="1:45" ht="15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</row>
    <row r="72" spans="1:45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</row>
    <row r="73" spans="1:45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</row>
    <row r="74" spans="1:45" ht="15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45" s="14" customFormat="1" ht="24" x14ac:dyDescent="0.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81" ht="30" customHeight="1" x14ac:dyDescent="0.15"/>
  </sheetData>
  <mergeCells count="18">
    <mergeCell ref="E25:G25"/>
    <mergeCell ref="E23:G23"/>
    <mergeCell ref="I35:J35"/>
    <mergeCell ref="K35:M35"/>
    <mergeCell ref="E34:G34"/>
    <mergeCell ref="E35:G35"/>
    <mergeCell ref="E33:G33"/>
    <mergeCell ref="A1:R1"/>
    <mergeCell ref="B5:D5"/>
    <mergeCell ref="E5:G5"/>
    <mergeCell ref="H5:J5"/>
    <mergeCell ref="K5:M5"/>
    <mergeCell ref="N5:P5"/>
    <mergeCell ref="B6:D6"/>
    <mergeCell ref="E7:G7"/>
    <mergeCell ref="H8:J8"/>
    <mergeCell ref="K9:M9"/>
    <mergeCell ref="N10:P10"/>
  </mergeCells>
  <phoneticPr fontId="1"/>
  <printOptions horizontalCentered="1"/>
  <pageMargins left="0.82677165354330717" right="0.8267716535433071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要項5チーム</vt:lpstr>
      <vt:lpstr>星取表</vt:lpstr>
      <vt:lpstr>星取表!Print_Area</vt:lpstr>
      <vt:lpstr>要項5チーム!Print_Area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金澤　翔平</dc:creator>
  <cp:lastModifiedBy>Windows ユーザー</cp:lastModifiedBy>
  <cp:lastPrinted>2022-10-17T02:53:21Z</cp:lastPrinted>
  <dcterms:created xsi:type="dcterms:W3CDTF">2021-09-30T05:00:14Z</dcterms:created>
  <dcterms:modified xsi:type="dcterms:W3CDTF">2022-11-21T23:30:28Z</dcterms:modified>
</cp:coreProperties>
</file>