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2042\Desktop\"/>
    </mc:Choice>
  </mc:AlternateContent>
  <bookViews>
    <workbookView xWindow="0" yWindow="0" windowWidth="10020" windowHeight="6795"/>
  </bookViews>
  <sheets>
    <sheet name="要項" sheetId="1" r:id="rId1"/>
    <sheet name="選手登録票" sheetId="9" r:id="rId2"/>
    <sheet name="結果報告用紙" sheetId="5" r:id="rId3"/>
    <sheet name="新聞報告用紙" sheetId="7" r:id="rId4"/>
    <sheet name="星取表" sheetId="2" r:id="rId5"/>
  </sheets>
  <externalReferences>
    <externalReference r:id="rId6"/>
  </externalReferences>
  <definedNames>
    <definedName name="_xlnm.Print_Area" localSheetId="4">星取表!$A$1:$BC$37</definedName>
    <definedName name="_xlnm.Print_Area" localSheetId="0">要項!$A$1:$AP$100</definedName>
  </definedNames>
  <calcPr calcId="162913"/>
</workbook>
</file>

<file path=xl/calcChain.xml><?xml version="1.0" encoding="utf-8"?>
<calcChain xmlns="http://schemas.openxmlformats.org/spreadsheetml/2006/main">
  <c r="P23" i="2" l="1"/>
  <c r="O25" i="2" s="1"/>
  <c r="R23" i="2"/>
  <c r="M25" i="2" s="1"/>
  <c r="AJ68" i="1"/>
  <c r="AG68" i="1"/>
  <c r="AD67" i="1"/>
  <c r="X67" i="1"/>
  <c r="R21" i="2"/>
  <c r="J25" i="2" s="1"/>
  <c r="P21" i="2"/>
  <c r="L25" i="2" s="1"/>
  <c r="O21" i="2"/>
  <c r="M21" i="2"/>
  <c r="L23" i="2" s="1"/>
  <c r="R19" i="2"/>
  <c r="G25" i="2" s="1"/>
  <c r="P19" i="2"/>
  <c r="O19" i="2"/>
  <c r="M19" i="2"/>
  <c r="L19" i="2"/>
  <c r="J19" i="2"/>
  <c r="R17" i="2"/>
  <c r="P17" i="2"/>
  <c r="O17" i="2"/>
  <c r="M17" i="2"/>
  <c r="L17" i="2"/>
  <c r="D21" i="2" s="1"/>
  <c r="J17" i="2"/>
  <c r="F21" i="2" s="1"/>
  <c r="G16" i="2"/>
  <c r="I17" i="2"/>
  <c r="X16" i="2" s="1"/>
  <c r="G17" i="2"/>
  <c r="C84" i="1"/>
  <c r="AO84" i="1"/>
  <c r="AA84" i="1"/>
  <c r="U84" i="1"/>
  <c r="O84" i="1"/>
  <c r="I84" i="1"/>
  <c r="U83" i="1"/>
  <c r="O83" i="1"/>
  <c r="I83" i="1"/>
  <c r="C83" i="1"/>
  <c r="P10" i="2"/>
  <c r="N10" i="2"/>
  <c r="J75" i="1"/>
  <c r="D75" i="1"/>
  <c r="P8" i="2"/>
  <c r="N8" i="2"/>
  <c r="M8" i="2"/>
  <c r="K8" i="2"/>
  <c r="P6" i="2"/>
  <c r="N6" i="2"/>
  <c r="M6" i="2"/>
  <c r="K6" i="2"/>
  <c r="J6" i="2"/>
  <c r="H6" i="2"/>
  <c r="J23" i="2"/>
  <c r="G23" i="2"/>
  <c r="G21" i="2"/>
  <c r="D25" i="2"/>
  <c r="D23" i="2"/>
  <c r="F19" i="2"/>
  <c r="X18" i="2" s="1"/>
  <c r="P22" i="2" l="1"/>
  <c r="P20" i="2"/>
  <c r="W22" i="2"/>
  <c r="M20" i="2"/>
  <c r="P18" i="2"/>
  <c r="I25" i="2"/>
  <c r="M18" i="2"/>
  <c r="I23" i="2"/>
  <c r="J18" i="2"/>
  <c r="I21" i="2"/>
  <c r="P16" i="2"/>
  <c r="F25" i="2"/>
  <c r="M16" i="2"/>
  <c r="F23" i="2"/>
  <c r="W16" i="2"/>
  <c r="Y16" i="2" s="1"/>
  <c r="J16" i="2"/>
  <c r="D19" i="2"/>
  <c r="W18" i="2" s="1"/>
  <c r="Y18" i="2" s="1"/>
  <c r="G22" i="2"/>
  <c r="J22" i="2"/>
  <c r="X22" i="2"/>
  <c r="Y22" i="2" s="1"/>
  <c r="V16" i="2"/>
  <c r="T16" i="2"/>
  <c r="N9" i="2"/>
  <c r="N7" i="2"/>
  <c r="K7" i="2"/>
  <c r="N5" i="2"/>
  <c r="V5" i="2"/>
  <c r="K5" i="2"/>
  <c r="U5" i="2"/>
  <c r="H5" i="2"/>
  <c r="T5" i="2" s="1"/>
  <c r="X24" i="2"/>
  <c r="W24" i="2"/>
  <c r="W20" i="2"/>
  <c r="X20" i="2"/>
  <c r="U16" i="2"/>
  <c r="D22" i="2"/>
  <c r="G20" i="2"/>
  <c r="G24" i="2"/>
  <c r="J24" i="2"/>
  <c r="D20" i="2"/>
  <c r="D24" i="2"/>
  <c r="M24" i="2"/>
  <c r="D18" i="2"/>
  <c r="T18" i="2" s="1"/>
  <c r="P15" i="2"/>
  <c r="A24" i="2" s="1"/>
  <c r="M15" i="2"/>
  <c r="A22" i="2" s="1"/>
  <c r="J15" i="2"/>
  <c r="A20" i="2" s="1"/>
  <c r="G15" i="2"/>
  <c r="A18" i="2" s="1"/>
  <c r="D15" i="2"/>
  <c r="N4" i="2"/>
  <c r="K4" i="2"/>
  <c r="H4" i="2"/>
  <c r="E4" i="2"/>
  <c r="A11" i="2"/>
  <c r="A9" i="2"/>
  <c r="A7" i="2"/>
  <c r="A5" i="2"/>
  <c r="S16" i="2" l="1"/>
  <c r="AA16" i="2" s="1"/>
  <c r="U18" i="2"/>
  <c r="V18" i="2"/>
  <c r="Y24" i="2"/>
  <c r="W5" i="2"/>
  <c r="R5" i="2"/>
  <c r="S5" i="2"/>
  <c r="Y20" i="2"/>
  <c r="T24" i="2"/>
  <c r="V24" i="2"/>
  <c r="U24" i="2"/>
  <c r="T22" i="2"/>
  <c r="V22" i="2"/>
  <c r="U22" i="2"/>
  <c r="U20" i="2"/>
  <c r="T20" i="2"/>
  <c r="V20" i="2"/>
  <c r="I99" i="1"/>
  <c r="AH89" i="1" s="1"/>
  <c r="AK84" i="1"/>
  <c r="M99" i="1" s="1"/>
  <c r="AB90" i="1" s="1"/>
  <c r="AO83" i="1"/>
  <c r="U99" i="1" s="1"/>
  <c r="AH90" i="1" s="1"/>
  <c r="AK83" i="1"/>
  <c r="A99" i="1" s="1"/>
  <c r="AB89" i="1" s="1"/>
  <c r="X78" i="1"/>
  <c r="AG74" i="1" s="1"/>
  <c r="AD78" i="1"/>
  <c r="AJ74" i="1" s="1"/>
  <c r="AD77" i="1"/>
  <c r="AJ78" i="1" s="1"/>
  <c r="X77" i="1"/>
  <c r="AG78" i="1" s="1"/>
  <c r="AD76" i="1"/>
  <c r="AJ77" i="1" s="1"/>
  <c r="X76" i="1"/>
  <c r="AG77" i="1" s="1"/>
  <c r="AD75" i="1"/>
  <c r="AG76" i="1" s="1"/>
  <c r="X75" i="1"/>
  <c r="AJ76" i="1" s="1"/>
  <c r="AD74" i="1"/>
  <c r="AJ75" i="1" s="1"/>
  <c r="X74" i="1"/>
  <c r="AG75" i="1" s="1"/>
  <c r="X72" i="1"/>
  <c r="A72" i="1"/>
  <c r="A63" i="1"/>
  <c r="U72" i="1"/>
  <c r="U63" i="1"/>
  <c r="AG72" i="1"/>
  <c r="M72" i="1"/>
  <c r="D72" i="1"/>
  <c r="X63" i="1"/>
  <c r="D63" i="1"/>
  <c r="M63" i="1"/>
  <c r="AG63" i="1"/>
  <c r="AD68" i="1"/>
  <c r="AG69" i="1" s="1"/>
  <c r="AD69" i="1"/>
  <c r="AG65" i="1" s="1"/>
  <c r="X69" i="1"/>
  <c r="AJ65" i="1" s="1"/>
  <c r="X68" i="1"/>
  <c r="AJ69" i="1" s="1"/>
  <c r="AD66" i="1"/>
  <c r="AJ67" i="1" s="1"/>
  <c r="X66" i="1"/>
  <c r="AD65" i="1"/>
  <c r="AJ66" i="1" s="1"/>
  <c r="X65" i="1"/>
  <c r="AG66" i="1" s="1"/>
  <c r="P76" i="1"/>
  <c r="M76" i="1"/>
  <c r="P67" i="1"/>
  <c r="M67" i="1"/>
  <c r="P66" i="1"/>
  <c r="M66" i="1"/>
  <c r="P65" i="1"/>
  <c r="M65" i="1"/>
  <c r="J76" i="1"/>
  <c r="D76" i="1"/>
  <c r="P75" i="1" s="1"/>
  <c r="J74" i="1"/>
  <c r="D74" i="1"/>
  <c r="M75" i="1" s="1"/>
  <c r="J67" i="1"/>
  <c r="P74" i="1" s="1"/>
  <c r="D67" i="1"/>
  <c r="M74" i="1" s="1"/>
  <c r="J66" i="1"/>
  <c r="D66" i="1"/>
  <c r="J65" i="1"/>
  <c r="D65" i="1"/>
  <c r="S18" i="2" l="1"/>
  <c r="AA18" i="2" s="1"/>
  <c r="Q5" i="2"/>
  <c r="AA5" i="2" s="1"/>
  <c r="S24" i="2"/>
  <c r="AA24" i="2" s="1"/>
  <c r="S22" i="2"/>
  <c r="AA22" i="2" s="1"/>
  <c r="Z22" i="2" s="1"/>
  <c r="S20" i="2"/>
  <c r="AA20" i="2" s="1"/>
  <c r="AG67" i="1"/>
  <c r="H10" i="2"/>
  <c r="J10" i="2"/>
  <c r="K12" i="2"/>
  <c r="Z24" i="2" l="1"/>
  <c r="Z20" i="2"/>
  <c r="Z16" i="2"/>
  <c r="Z18" i="2"/>
  <c r="H9" i="2"/>
  <c r="A3" i="5"/>
  <c r="A1" i="2"/>
  <c r="M12" i="2" l="1"/>
  <c r="K11" i="2" s="1"/>
  <c r="W30" i="7" l="1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G12" i="2" l="1"/>
  <c r="J12" i="2"/>
  <c r="G10" i="2"/>
  <c r="V9" i="2" s="1"/>
  <c r="E10" i="2"/>
  <c r="A16" i="2"/>
  <c r="V11" i="2" l="1"/>
  <c r="E9" i="2"/>
  <c r="U9" i="2"/>
  <c r="W9" i="2" s="1"/>
  <c r="H12" i="2"/>
  <c r="H11" i="2" s="1"/>
  <c r="E8" i="2"/>
  <c r="U7" i="2" s="1"/>
  <c r="E12" i="2"/>
  <c r="G8" i="2"/>
  <c r="V7" i="2" s="1"/>
  <c r="W7" i="2" l="1"/>
  <c r="E11" i="2"/>
  <c r="U11" i="2"/>
  <c r="W11" i="2" s="1"/>
  <c r="T9" i="2"/>
  <c r="R9" i="2"/>
  <c r="S9" i="2"/>
  <c r="E7" i="2"/>
  <c r="T11" i="2" l="1"/>
  <c r="S11" i="2"/>
  <c r="R11" i="2"/>
  <c r="Q9" i="2"/>
  <c r="AA9" i="2" s="1"/>
  <c r="R7" i="2"/>
  <c r="S7" i="2"/>
  <c r="T7" i="2"/>
  <c r="Q11" i="2" l="1"/>
  <c r="AA11" i="2" s="1"/>
  <c r="Q7" i="2"/>
  <c r="AA7" i="2" s="1"/>
  <c r="X7" i="2" l="1"/>
  <c r="X5" i="2"/>
  <c r="X11" i="2"/>
  <c r="X9" i="2"/>
</calcChain>
</file>

<file path=xl/sharedStrings.xml><?xml version="1.0" encoding="utf-8"?>
<sst xmlns="http://schemas.openxmlformats.org/spreadsheetml/2006/main" count="337" uniqueCount="209">
  <si>
    <t>３．期日・会場　</t>
  </si>
  <si>
    <t>４．競技規則</t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</si>
  <si>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</si>
  <si>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</si>
  <si>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</si>
  <si>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</si>
  <si>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―</t>
    <phoneticPr fontId="1"/>
  </si>
  <si>
    <t>A</t>
    <phoneticPr fontId="1"/>
  </si>
  <si>
    <t>B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</si>
  <si>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</si>
  <si>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</si>
  <si>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決勝トーナメント</t>
    <rPh sb="0" eb="2">
      <t>ケッショウ</t>
    </rPh>
    <phoneticPr fontId="1"/>
  </si>
  <si>
    <t>Ａブロック</t>
    <phoneticPr fontId="1"/>
  </si>
  <si>
    <t>勝点</t>
    <rPh sb="0" eb="1">
      <t>カ</t>
    </rPh>
    <rPh sb="1" eb="2">
      <t>テン</t>
    </rPh>
    <phoneticPr fontId="1"/>
  </si>
  <si>
    <t>-</t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</si>
  <si>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</si>
  <si>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</si>
  <si>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</si>
  <si>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</si>
  <si>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1枚目／4枚</t>
    <rPh sb="1" eb="3">
      <t>マイメ</t>
    </rPh>
    <rPh sb="5" eb="6">
      <t>マイ</t>
    </rPh>
    <phoneticPr fontId="1"/>
  </si>
  <si>
    <t>2枚目／4枚</t>
    <rPh sb="1" eb="3">
      <t>マイメ</t>
    </rPh>
    <rPh sb="5" eb="6">
      <t>マイ</t>
    </rPh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</si>
  <si>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</si>
  <si>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</si>
  <si>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</si>
  <si>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</si>
  <si>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</si>
  <si>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</si>
  <si>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</si>
  <si>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</si>
  <si>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</si>
  <si>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</si>
  <si>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</si>
  <si>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</si>
  <si>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</si>
  <si>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</si>
  <si>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</si>
  <si>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</si>
  <si>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予選リーグ</t>
    <rPh sb="0" eb="2">
      <t>ヨセン</t>
    </rPh>
    <phoneticPr fontId="1"/>
  </si>
  <si>
    <t>決勝トーナメント</t>
    <phoneticPr fontId="1"/>
  </si>
  <si>
    <t>予備日</t>
    <rPh sb="0" eb="3">
      <t>ヨビビ</t>
    </rPh>
    <phoneticPr fontId="1"/>
  </si>
  <si>
    <t>【参加チーム】</t>
    <phoneticPr fontId="1"/>
  </si>
  <si>
    <t>【参加資格】</t>
    <rPh sb="3" eb="5">
      <t>シカク</t>
    </rPh>
    <phoneticPr fontId="1"/>
  </si>
  <si>
    <t>大会１週間前までに日本サッカー協会に登録してあるチーム及び選手</t>
    <phoneticPr fontId="1"/>
  </si>
  <si>
    <t>【大会形式】</t>
    <rPh sb="1" eb="3">
      <t>タイカイ</t>
    </rPh>
    <phoneticPr fontId="1"/>
  </si>
  <si>
    <t>【試合時間】</t>
    <phoneticPr fontId="1"/>
  </si>
  <si>
    <t>【順位決定】</t>
    <rPh sb="3" eb="5">
      <t>ケッテイ</t>
    </rPh>
    <phoneticPr fontId="1"/>
  </si>
  <si>
    <t>①　勝ち点（勝３　分１　負０）　②　リーグ内の得失点差</t>
    <phoneticPr fontId="1"/>
  </si>
  <si>
    <t>③　リーグ内の総得点　　  　    ④　該当チーム間の試合結果</t>
    <rPh sb="28" eb="30">
      <t>シアイ</t>
    </rPh>
    <rPh sb="30" eb="32">
      <t>ケッカ</t>
    </rPh>
    <phoneticPr fontId="1"/>
  </si>
  <si>
    <t>【登　録】</t>
    <phoneticPr fontId="1"/>
  </si>
  <si>
    <t>３０名を試合開始３０分前までに登録。</t>
    <phoneticPr fontId="1"/>
  </si>
  <si>
    <t>【交　代】</t>
    <phoneticPr fontId="1"/>
  </si>
  <si>
    <t>【試合球】</t>
    <phoneticPr fontId="1"/>
  </si>
  <si>
    <t>各チームで５号球持ち寄りとする</t>
    <phoneticPr fontId="1"/>
  </si>
  <si>
    <t>【ﾕﾆﾌｫｰﾑ】</t>
    <phoneticPr fontId="1"/>
  </si>
  <si>
    <t>【警告・退場】</t>
    <phoneticPr fontId="1"/>
  </si>
  <si>
    <t>退場者は最低１試合の出場を停止する（規律委員会で決定する）</t>
    <phoneticPr fontId="1"/>
  </si>
  <si>
    <t>警告は累積し、２枚で次の１試合の出場を停止する</t>
    <phoneticPr fontId="1"/>
  </si>
  <si>
    <t>【シード】</t>
    <phoneticPr fontId="1"/>
  </si>
  <si>
    <t>【その他】</t>
    <rPh sb="3" eb="4">
      <t>タ</t>
    </rPh>
    <phoneticPr fontId="1"/>
  </si>
  <si>
    <t>予選リーグ</t>
    <phoneticPr fontId="1"/>
  </si>
  <si>
    <t>（大会初日に選手証を確認）</t>
    <rPh sb="1" eb="3">
      <t>タイカイ</t>
    </rPh>
    <rPh sb="3" eb="5">
      <t>ショニチ</t>
    </rPh>
    <rPh sb="6" eb="8">
      <t>センシュ</t>
    </rPh>
    <rPh sb="8" eb="9">
      <t>ショウ</t>
    </rPh>
    <rPh sb="10" eb="12">
      <t>カクニン</t>
    </rPh>
    <phoneticPr fontId="1"/>
  </si>
  <si>
    <t>送信者　</t>
    <rPh sb="0" eb="3">
      <t>ソウシンシャ</t>
    </rPh>
    <phoneticPr fontId="1"/>
  </si>
  <si>
    <t>チーム名</t>
    <rPh sb="3" eb="4">
      <t>メイ</t>
    </rPh>
    <phoneticPr fontId="31"/>
  </si>
  <si>
    <t>コーチ名</t>
    <rPh sb="3" eb="4">
      <t>メイ</t>
    </rPh>
    <phoneticPr fontId="31"/>
  </si>
  <si>
    <t>交代選手</t>
    <rPh sb="0" eb="2">
      <t>コウタイ</t>
    </rPh>
    <rPh sb="2" eb="4">
      <t>センシュ</t>
    </rPh>
    <phoneticPr fontId="31"/>
  </si>
  <si>
    <t>背番号</t>
    <rPh sb="0" eb="1">
      <t>セ</t>
    </rPh>
    <rPh sb="1" eb="2">
      <t>バン</t>
    </rPh>
    <rPh sb="2" eb="3">
      <t>ゴウ</t>
    </rPh>
    <phoneticPr fontId="31"/>
  </si>
  <si>
    <t>位置</t>
    <rPh sb="0" eb="2">
      <t>イチ</t>
    </rPh>
    <phoneticPr fontId="31"/>
  </si>
  <si>
    <t>選手氏名</t>
    <rPh sb="0" eb="2">
      <t>センシュ</t>
    </rPh>
    <rPh sb="2" eb="4">
      <t>シメイ</t>
    </rPh>
    <phoneticPr fontId="31"/>
  </si>
  <si>
    <t>登録番号</t>
    <rPh sb="0" eb="2">
      <t>トウロク</t>
    </rPh>
    <rPh sb="2" eb="4">
      <t>バンゴウ</t>
    </rPh>
    <phoneticPr fontId="31"/>
  </si>
  <si>
    <t>先発</t>
    <rPh sb="0" eb="2">
      <t>センパツ</t>
    </rPh>
    <phoneticPr fontId="31"/>
  </si>
  <si>
    <t>ＯＵＴ</t>
    <phoneticPr fontId="31"/>
  </si>
  <si>
    <t>背番号</t>
    <rPh sb="0" eb="3">
      <t>セバンゴウ</t>
    </rPh>
    <phoneticPr fontId="31"/>
  </si>
  <si>
    <t>選手名</t>
    <rPh sb="0" eb="3">
      <t>センシュメイ</t>
    </rPh>
    <phoneticPr fontId="31"/>
  </si>
  <si>
    <t>対戦結果</t>
    <rPh sb="0" eb="2">
      <t>タイセン</t>
    </rPh>
    <rPh sb="2" eb="4">
      <t>ケッカ</t>
    </rPh>
    <phoneticPr fontId="31"/>
  </si>
  <si>
    <t>　チーム名</t>
    <rPh sb="4" eb="5">
      <t>メイ</t>
    </rPh>
    <phoneticPr fontId="31"/>
  </si>
  <si>
    <t>　　　チーム名</t>
    <rPh sb="6" eb="7">
      <t>メイ</t>
    </rPh>
    <phoneticPr fontId="31"/>
  </si>
  <si>
    <t>警告・退場</t>
    <rPh sb="0" eb="2">
      <t>ケイコク</t>
    </rPh>
    <rPh sb="3" eb="5">
      <t>タイジョウ</t>
    </rPh>
    <phoneticPr fontId="31"/>
  </si>
  <si>
    <t>警･退</t>
    <rPh sb="0" eb="1">
      <t>ケイ</t>
    </rPh>
    <rPh sb="2" eb="3">
      <t>タイ</t>
    </rPh>
    <phoneticPr fontId="31"/>
  </si>
  <si>
    <t>〈注意〉交代欄には記入しないこと。</t>
    <rPh sb="1" eb="3">
      <t>チュウイ</t>
    </rPh>
    <rPh sb="4" eb="6">
      <t>コウタイ</t>
    </rPh>
    <rPh sb="6" eb="7">
      <t>ラン</t>
    </rPh>
    <rPh sb="9" eb="11">
      <t>キニュウ</t>
    </rPh>
    <phoneticPr fontId="31"/>
  </si>
  <si>
    <t>●ユニフォームの色</t>
    <rPh sb="8" eb="9">
      <t>イロ</t>
    </rPh>
    <phoneticPr fontId="31"/>
  </si>
  <si>
    <t>正</t>
    <rPh sb="0" eb="1">
      <t>セイ</t>
    </rPh>
    <phoneticPr fontId="31"/>
  </si>
  <si>
    <t>シャツ</t>
    <phoneticPr fontId="31"/>
  </si>
  <si>
    <t>パンツ</t>
    <phoneticPr fontId="31"/>
  </si>
  <si>
    <t>以上の結果より、
第一位　　中、第二位　　中　第三位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ダイ</t>
    </rPh>
    <rPh sb="24" eb="26">
      <t>サンイ</t>
    </rPh>
    <rPh sb="28" eb="29">
      <t>チュウ</t>
    </rPh>
    <rPh sb="30" eb="31">
      <t>ケン</t>
    </rPh>
    <rPh sb="31" eb="33">
      <t>タイカイ</t>
    </rPh>
    <rPh sb="34" eb="36">
      <t>シンシュツ</t>
    </rPh>
    <phoneticPr fontId="1"/>
  </si>
  <si>
    <t>選 手 登 録 票</t>
    <rPh sb="0" eb="1">
      <t>セン</t>
    </rPh>
    <rPh sb="2" eb="3">
      <t>テ</t>
    </rPh>
    <rPh sb="4" eb="5">
      <t>ノボル</t>
    </rPh>
    <rPh sb="6" eb="7">
      <t>ロク</t>
    </rPh>
    <rPh sb="8" eb="9">
      <t>ヒョウ</t>
    </rPh>
    <phoneticPr fontId="31"/>
  </si>
  <si>
    <r>
      <t>監 督 名　　　　　　　　　</t>
    </r>
    <r>
      <rPr>
        <sz val="9"/>
        <rFont val="ＭＳ Ｐゴシック"/>
        <family val="3"/>
        <charset val="128"/>
      </rPr>
      <t>（連絡先）</t>
    </r>
    <rPh sb="0" eb="1">
      <t>ラン</t>
    </rPh>
    <rPh sb="2" eb="3">
      <t>ヨシ</t>
    </rPh>
    <rPh sb="4" eb="5">
      <t>メイ</t>
    </rPh>
    <rPh sb="15" eb="18">
      <t>レンラクサキ</t>
    </rPh>
    <phoneticPr fontId="31"/>
  </si>
  <si>
    <t>体調</t>
    <rPh sb="0" eb="2">
      <t>タイチョウ</t>
    </rPh>
    <phoneticPr fontId="35"/>
  </si>
  <si>
    <t>ＩＮ</t>
    <phoneticPr fontId="31"/>
  </si>
  <si>
    <t>副</t>
    <rPh sb="0" eb="1">
      <t>フク</t>
    </rPh>
    <phoneticPr fontId="35"/>
  </si>
  <si>
    <t>ストッキング</t>
    <phoneticPr fontId="31"/>
  </si>
  <si>
    <t>シャツ</t>
    <phoneticPr fontId="31"/>
  </si>
  <si>
    <t>パンツ</t>
    <phoneticPr fontId="31"/>
  </si>
  <si>
    <t>ストッキング</t>
    <phoneticPr fontId="35"/>
  </si>
  <si>
    <t>フィールド</t>
    <phoneticPr fontId="31"/>
  </si>
  <si>
    <t>ゴールキーパー</t>
    <phoneticPr fontId="31"/>
  </si>
  <si>
    <t xml:space="preserve">◆試合当日、先発メンバーに○印を付け、本部に１部、相手チームに１部提出する。 </t>
    <rPh sb="1" eb="3">
      <t>シアイ</t>
    </rPh>
    <rPh sb="3" eb="5">
      <t>トウジツ</t>
    </rPh>
    <rPh sb="6" eb="8">
      <t>センパツ</t>
    </rPh>
    <rPh sb="14" eb="15">
      <t>ジルシ</t>
    </rPh>
    <rPh sb="16" eb="17">
      <t>ツ</t>
    </rPh>
    <rPh sb="19" eb="21">
      <t>ホンブ</t>
    </rPh>
    <rPh sb="23" eb="24">
      <t>ブ</t>
    </rPh>
    <rPh sb="25" eb="27">
      <t>アイテ</t>
    </rPh>
    <rPh sb="32" eb="33">
      <t>ブ</t>
    </rPh>
    <rPh sb="33" eb="35">
      <t>テイシュツ</t>
    </rPh>
    <phoneticPr fontId="31"/>
  </si>
  <si>
    <t>◆試合当日の体調を良好の場合は〇を記載する。体調不良の選手は参加を認めない。</t>
    <rPh sb="1" eb="3">
      <t>シアイ</t>
    </rPh>
    <rPh sb="3" eb="5">
      <t>トウジツ</t>
    </rPh>
    <rPh sb="6" eb="8">
      <t>タイチョウ</t>
    </rPh>
    <rPh sb="9" eb="11">
      <t>リョウコウ</t>
    </rPh>
    <rPh sb="12" eb="14">
      <t>バアイ</t>
    </rPh>
    <rPh sb="17" eb="19">
      <t>キサイ</t>
    </rPh>
    <rPh sb="22" eb="24">
      <t>タイチョウ</t>
    </rPh>
    <rPh sb="24" eb="26">
      <t>フリョウ</t>
    </rPh>
    <rPh sb="27" eb="29">
      <t>センシュ</t>
    </rPh>
    <rPh sb="30" eb="32">
      <t>サンカ</t>
    </rPh>
    <rPh sb="33" eb="34">
      <t>ミト</t>
    </rPh>
    <phoneticPr fontId="31"/>
  </si>
  <si>
    <t>◆体温には、試合当日の体温を記載します。37.5℃以上の選手は試合出場並びにベンチ入りできない。</t>
    <rPh sb="1" eb="3">
      <t>タイオン</t>
    </rPh>
    <rPh sb="6" eb="8">
      <t>シアイ</t>
    </rPh>
    <rPh sb="8" eb="10">
      <t>トウジツ</t>
    </rPh>
    <rPh sb="11" eb="13">
      <t>タイオン</t>
    </rPh>
    <rPh sb="14" eb="16">
      <t>キサイ</t>
    </rPh>
    <rPh sb="25" eb="27">
      <t>イジョウ</t>
    </rPh>
    <rPh sb="28" eb="30">
      <t>センシュ</t>
    </rPh>
    <rPh sb="31" eb="33">
      <t>シアイ</t>
    </rPh>
    <rPh sb="33" eb="35">
      <t>シュツジョウ</t>
    </rPh>
    <rPh sb="35" eb="36">
      <t>ナラ</t>
    </rPh>
    <rPh sb="41" eb="42">
      <t>イ</t>
    </rPh>
    <phoneticPr fontId="31"/>
  </si>
  <si>
    <t>◆登録票に記載されている選手で当日、先発またはベンチ入りしない指導者、選手には　ー　を引く。</t>
    <rPh sb="1" eb="4">
      <t>トウロクヒョウ</t>
    </rPh>
    <rPh sb="5" eb="7">
      <t>キサイ</t>
    </rPh>
    <rPh sb="12" eb="14">
      <t>センシュ</t>
    </rPh>
    <rPh sb="15" eb="17">
      <t>トウジツ</t>
    </rPh>
    <rPh sb="18" eb="20">
      <t>センパツ</t>
    </rPh>
    <rPh sb="26" eb="27">
      <t>イ</t>
    </rPh>
    <rPh sb="31" eb="33">
      <t>シドウ</t>
    </rPh>
    <rPh sb="33" eb="34">
      <t>シャ</t>
    </rPh>
    <rPh sb="35" eb="37">
      <t>センシュ</t>
    </rPh>
    <rPh sb="43" eb="44">
      <t>ヒ</t>
    </rPh>
    <phoneticPr fontId="31"/>
  </si>
  <si>
    <t>☆上記の選手は、試合前日までの体調は問題ありません。</t>
    <rPh sb="1" eb="3">
      <t>ジョウキ</t>
    </rPh>
    <rPh sb="4" eb="6">
      <t>センシュ</t>
    </rPh>
    <rPh sb="8" eb="10">
      <t>シアイ</t>
    </rPh>
    <rPh sb="10" eb="12">
      <t>ゼンジツ</t>
    </rPh>
    <rPh sb="15" eb="17">
      <t>タイチョウ</t>
    </rPh>
    <rPh sb="18" eb="20">
      <t>モンダイ</t>
    </rPh>
    <phoneticPr fontId="31"/>
  </si>
  <si>
    <t>監督または当日ベンチ入り責任者</t>
    <rPh sb="0" eb="2">
      <t>カントク</t>
    </rPh>
    <rPh sb="5" eb="7">
      <t>トウジツ</t>
    </rPh>
    <rPh sb="10" eb="11">
      <t>イ</t>
    </rPh>
    <rPh sb="12" eb="15">
      <t>セキニンシャ</t>
    </rPh>
    <phoneticPr fontId="35"/>
  </si>
  <si>
    <t>氏名</t>
    <rPh sb="0" eb="2">
      <t>シメイ</t>
    </rPh>
    <phoneticPr fontId="35"/>
  </si>
  <si>
    <t>（直筆）</t>
    <rPh sb="1" eb="3">
      <t>ジキヒツ</t>
    </rPh>
    <phoneticPr fontId="35"/>
  </si>
  <si>
    <t>令和４年度静岡県春季サッカー大会中東部支部予選</t>
    <rPh sb="0" eb="2">
      <t>レイワ</t>
    </rPh>
    <rPh sb="3" eb="5">
      <t>ネンド</t>
    </rPh>
    <rPh sb="5" eb="8">
      <t>シズオカケン</t>
    </rPh>
    <rPh sb="8" eb="10">
      <t>シュンキ</t>
    </rPh>
    <rPh sb="14" eb="16">
      <t>タイカイ</t>
    </rPh>
    <rPh sb="16" eb="19">
      <t>チュウトウブ</t>
    </rPh>
    <rPh sb="19" eb="21">
      <t>シブ</t>
    </rPh>
    <rPh sb="21" eb="23">
      <t>ヨセン</t>
    </rPh>
    <phoneticPr fontId="35"/>
  </si>
  <si>
    <t xml:space="preserve"> 会場名　:　</t>
    <rPh sb="1" eb="3">
      <t>カイジョウ</t>
    </rPh>
    <rPh sb="3" eb="4">
      <t>メイ</t>
    </rPh>
    <phoneticPr fontId="31"/>
  </si>
  <si>
    <t>何名でも可能。リエントリー制。</t>
    <rPh sb="0" eb="1">
      <t>ナン</t>
    </rPh>
    <rPh sb="1" eb="2">
      <t>メイ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</si>
  <si>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</si>
  <si>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 ４月 ９日結果　清水八中Ｇ他</t>
    <rPh sb="3" eb="4">
      <t>ガツ</t>
    </rPh>
    <rPh sb="6" eb="7">
      <t>ニチ</t>
    </rPh>
    <rPh sb="7" eb="9">
      <t>ケッカ</t>
    </rPh>
    <rPh sb="10" eb="12">
      <t>シミズ</t>
    </rPh>
    <rPh sb="12" eb="13">
      <t>ハチ</t>
    </rPh>
    <rPh sb="13" eb="14">
      <t>チュウ</t>
    </rPh>
    <rPh sb="15" eb="16">
      <t>ホカ</t>
    </rPh>
    <phoneticPr fontId="1"/>
  </si>
  <si>
    <t>令和４年度　静岡県春季サッカー大会中東部予選</t>
    <rPh sb="0" eb="2">
      <t>レイワ</t>
    </rPh>
    <rPh sb="3" eb="5">
      <t>ネンド</t>
    </rPh>
    <rPh sb="6" eb="9">
      <t>シズオカケン</t>
    </rPh>
    <rPh sb="9" eb="11">
      <t>シュンキ</t>
    </rPh>
    <rPh sb="15" eb="17">
      <t>タイカイ</t>
    </rPh>
    <rPh sb="17" eb="20">
      <t>チュウトウブ</t>
    </rPh>
    <rPh sb="20" eb="22">
      <t>ヨセン</t>
    </rPh>
    <phoneticPr fontId="1"/>
  </si>
  <si>
    <t>TEL</t>
  </si>
  <si>
    <t xml:space="preserve"> 期　日　　令和 ４ 年 　４月　　　　日（ 　　　 ）</t>
    <rPh sb="1" eb="2">
      <t>キ</t>
    </rPh>
    <rPh sb="3" eb="4">
      <t>ヒ</t>
    </rPh>
    <rPh sb="6" eb="8">
      <t>レイワ</t>
    </rPh>
    <rPh sb="11" eb="12">
      <t>トシ</t>
    </rPh>
    <rPh sb="15" eb="16">
      <t>ツキ</t>
    </rPh>
    <rPh sb="20" eb="21">
      <t>ヒ</t>
    </rPh>
    <phoneticPr fontId="31"/>
  </si>
  <si>
    <t>令和５年度静岡県春季サッカー大会中東部支部予選</t>
    <phoneticPr fontId="1"/>
  </si>
  <si>
    <t>その他は日本サッカー協会競技規則（２２/２３）に準ずる</t>
    <phoneticPr fontId="1"/>
  </si>
  <si>
    <t>警告は中東部予選を通して持ち越す。</t>
    <rPh sb="3" eb="6">
      <t>チュウトウブ</t>
    </rPh>
    <rPh sb="6" eb="8">
      <t>ヨセン</t>
    </rPh>
    <rPh sb="9" eb="10">
      <t>トオ</t>
    </rPh>
    <rPh sb="12" eb="13">
      <t>モ</t>
    </rPh>
    <rPh sb="14" eb="15">
      <t>コ</t>
    </rPh>
    <phoneticPr fontId="1"/>
  </si>
  <si>
    <t>住所</t>
    <phoneticPr fontId="1"/>
  </si>
  <si>
    <t>２チームが県大会に出場</t>
    <phoneticPr fontId="1"/>
  </si>
  <si>
    <t>①六中　　　　②八中　　　　　</t>
    <rPh sb="1" eb="2">
      <t>6</t>
    </rPh>
    <rPh sb="2" eb="3">
      <t>チュウ</t>
    </rPh>
    <rPh sb="8" eb="9">
      <t>ハチ</t>
    </rPh>
    <rPh sb="9" eb="10">
      <t>チュウ</t>
    </rPh>
    <phoneticPr fontId="1"/>
  </si>
  <si>
    <t>六中</t>
    <rPh sb="0" eb="1">
      <t>ロク</t>
    </rPh>
    <rPh sb="1" eb="2">
      <t>チュウ</t>
    </rPh>
    <phoneticPr fontId="1"/>
  </si>
  <si>
    <t>飯田</t>
    <rPh sb="0" eb="2">
      <t>イイダ</t>
    </rPh>
    <phoneticPr fontId="1"/>
  </si>
  <si>
    <t>七中</t>
    <rPh sb="0" eb="1">
      <t>ナナ</t>
    </rPh>
    <rPh sb="1" eb="2">
      <t>チュウ</t>
    </rPh>
    <phoneticPr fontId="1"/>
  </si>
  <si>
    <t>八中</t>
    <rPh sb="0" eb="1">
      <t>ハチ</t>
    </rPh>
    <rPh sb="1" eb="2">
      <t>チュウ</t>
    </rPh>
    <phoneticPr fontId="1"/>
  </si>
  <si>
    <t>清水Ｃ（一、二）</t>
    <rPh sb="0" eb="2">
      <t>シミズ</t>
    </rPh>
    <rPh sb="4" eb="5">
      <t>イチ</t>
    </rPh>
    <rPh sb="6" eb="7">
      <t>ニ</t>
    </rPh>
    <phoneticPr fontId="1"/>
  </si>
  <si>
    <t>庵、興、蒲</t>
    <rPh sb="0" eb="1">
      <t>イオリ</t>
    </rPh>
    <rPh sb="2" eb="3">
      <t>コウ</t>
    </rPh>
    <rPh sb="4" eb="5">
      <t>カバ</t>
    </rPh>
    <phoneticPr fontId="1"/>
  </si>
  <si>
    <t>日本平（三、四）</t>
    <rPh sb="0" eb="3">
      <t>ニホンダイラ</t>
    </rPh>
    <rPh sb="4" eb="5">
      <t>サン</t>
    </rPh>
    <rPh sb="6" eb="7">
      <t>ヨン</t>
    </rPh>
    <phoneticPr fontId="1"/>
  </si>
  <si>
    <t>Ａ</t>
    <phoneticPr fontId="1"/>
  </si>
  <si>
    <t>Ｂ</t>
    <phoneticPr fontId="1"/>
  </si>
  <si>
    <t>袖師</t>
    <rPh sb="0" eb="2">
      <t>ソデシ</t>
    </rPh>
    <phoneticPr fontId="1"/>
  </si>
  <si>
    <t>五中</t>
    <rPh sb="0" eb="2">
      <t>ゴチュウ</t>
    </rPh>
    <phoneticPr fontId="1"/>
  </si>
  <si>
    <t>４／１５（土）</t>
    <rPh sb="5" eb="6">
      <t>ド</t>
    </rPh>
    <phoneticPr fontId="1"/>
  </si>
  <si>
    <t>４／２２（土）</t>
    <rPh sb="5" eb="6">
      <t>ド</t>
    </rPh>
    <phoneticPr fontId="1"/>
  </si>
  <si>
    <t>飯田Ｇ（六中Ｇ）</t>
    <rPh sb="0" eb="2">
      <t>イイダ</t>
    </rPh>
    <rPh sb="4" eb="5">
      <t>ロク</t>
    </rPh>
    <rPh sb="5" eb="6">
      <t>チュウ</t>
    </rPh>
    <phoneticPr fontId="1"/>
  </si>
  <si>
    <t>六中Ｇ</t>
    <rPh sb="0" eb="1">
      <t>ロク</t>
    </rPh>
    <rPh sb="1" eb="2">
      <t>チュウ</t>
    </rPh>
    <phoneticPr fontId="1"/>
  </si>
  <si>
    <t>三中Ｇ</t>
    <rPh sb="0" eb="2">
      <t>サンチュウ</t>
    </rPh>
    <phoneticPr fontId="1"/>
  </si>
  <si>
    <t>一次リーグ順位</t>
    <rPh sb="0" eb="2">
      <t>イチジ</t>
    </rPh>
    <rPh sb="5" eb="7">
      <t>ジュンイ</t>
    </rPh>
    <phoneticPr fontId="1"/>
  </si>
  <si>
    <t>決勝トーナメント（４月２9日　会場：清水総合G　予備日：３０日）</t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</si>
  <si>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</si>
  <si>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</si>
  <si>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</si>
  <si>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</si>
  <si>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４月１５日（　土　)、４月２２日（　土　）</t>
    <rPh sb="1" eb="2">
      <t>ガツ</t>
    </rPh>
    <rPh sb="4" eb="5">
      <t>ニチ</t>
    </rPh>
    <rPh sb="7" eb="8">
      <t>ド</t>
    </rPh>
    <phoneticPr fontId="1"/>
  </si>
  <si>
    <t>予選リーグ各ブロック会場</t>
    <rPh sb="5" eb="6">
      <t>カク</t>
    </rPh>
    <phoneticPr fontId="1"/>
  </si>
  <si>
    <t>４月２９日（　土　）　会場：清水総合G</t>
    <rPh sb="1" eb="2">
      <t>ガツ</t>
    </rPh>
    <rPh sb="4" eb="5">
      <t>ニチ</t>
    </rPh>
    <rPh sb="7" eb="8">
      <t>ド</t>
    </rPh>
    <rPh sb="11" eb="13">
      <t>カイジョウ</t>
    </rPh>
    <rPh sb="14" eb="18">
      <t>シミズソウゴウ</t>
    </rPh>
    <phoneticPr fontId="1"/>
  </si>
  <si>
    <t>予選リーグ：４月１６日（日）、２３日（日）</t>
    <rPh sb="0" eb="2">
      <t>ヨセン</t>
    </rPh>
    <rPh sb="7" eb="8">
      <t>ガツ</t>
    </rPh>
    <rPh sb="10" eb="11">
      <t>ニチ</t>
    </rPh>
    <rPh sb="12" eb="13">
      <t>ニチ</t>
    </rPh>
    <phoneticPr fontId="1"/>
  </si>
  <si>
    <t>決勝トーナメント：４月３０日（日）会場：決勝トーナメント進出チームから決定</t>
  </si>
  <si>
    <t>中学校　９　チーム</t>
    <phoneticPr fontId="1"/>
  </si>
  <si>
    <t>２ブロックに分け上位２チームが決勝トーナメントへ</t>
    <rPh sb="15" eb="17">
      <t>ケッショウ</t>
    </rPh>
    <phoneticPr fontId="1"/>
  </si>
  <si>
    <t xml:space="preserve">１．主　　催　　一般財団法人　静岡県サッカー協会                         </t>
    <phoneticPr fontId="1"/>
  </si>
  <si>
    <t>５．その他　　</t>
    <phoneticPr fontId="1"/>
  </si>
  <si>
    <t>６．組み合わせ</t>
    <rPh sb="2" eb="3">
      <t>ク</t>
    </rPh>
    <rPh sb="4" eb="5">
      <t>ア</t>
    </rPh>
    <phoneticPr fontId="1"/>
  </si>
  <si>
    <t>ー</t>
    <phoneticPr fontId="1"/>
  </si>
  <si>
    <t>ー</t>
    <phoneticPr fontId="1"/>
  </si>
  <si>
    <t>ー</t>
    <phoneticPr fontId="1"/>
  </si>
  <si>
    <t>ー</t>
    <phoneticPr fontId="1"/>
  </si>
  <si>
    <t>－</t>
    <phoneticPr fontId="1"/>
  </si>
  <si>
    <t>会場校</t>
    <rPh sb="0" eb="2">
      <t>カイジョウ</t>
    </rPh>
    <rPh sb="2" eb="3">
      <t>コウ</t>
    </rPh>
    <phoneticPr fontId="1"/>
  </si>
  <si>
    <t>３決</t>
    <rPh sb="1" eb="2">
      <t>ケツ</t>
    </rPh>
    <phoneticPr fontId="1"/>
  </si>
  <si>
    <t>決勝</t>
    <rPh sb="0" eb="2">
      <t>ケッショウ</t>
    </rPh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</si>
  <si>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</si>
  <si>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</si>
  <si>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日程</t>
    <rPh sb="0" eb="2">
      <t>ニッテイ</t>
    </rPh>
    <phoneticPr fontId="1"/>
  </si>
  <si>
    <t>対戦</t>
    <rPh sb="0" eb="2">
      <t>タイセン</t>
    </rPh>
    <phoneticPr fontId="1"/>
  </si>
  <si>
    <t>役員</t>
    <rPh sb="0" eb="2">
      <t>ヤクイン</t>
    </rPh>
    <phoneticPr fontId="1"/>
  </si>
  <si>
    <t>備考</t>
    <rPh sb="0" eb="2">
      <t>ビコウ</t>
    </rPh>
    <phoneticPr fontId="1"/>
  </si>
  <si>
    <t>準決①</t>
    <rPh sb="0" eb="2">
      <t>ジュンケツ</t>
    </rPh>
    <phoneticPr fontId="1"/>
  </si>
  <si>
    <t>準決②</t>
    <rPh sb="0" eb="2">
      <t>ジュンケツ</t>
    </rPh>
    <phoneticPr fontId="1"/>
  </si>
  <si>
    <t>①の負</t>
    <rPh sb="2" eb="3">
      <t>マ</t>
    </rPh>
    <phoneticPr fontId="1"/>
  </si>
  <si>
    <t>②の負</t>
    <rPh sb="2" eb="3">
      <t>マ</t>
    </rPh>
    <phoneticPr fontId="1"/>
  </si>
  <si>
    <t>①の勝</t>
    <rPh sb="2" eb="3">
      <t>カ</t>
    </rPh>
    <phoneticPr fontId="1"/>
  </si>
  <si>
    <t>②の勝</t>
    <rPh sb="2" eb="3">
      <t>カ</t>
    </rPh>
    <phoneticPr fontId="1"/>
  </si>
  <si>
    <t>役員</t>
    <rPh sb="0" eb="2">
      <t>ヤクイン</t>
    </rPh>
    <phoneticPr fontId="1"/>
  </si>
  <si>
    <t>あb</t>
    <phoneticPr fontId="1"/>
  </si>
  <si>
    <t>aい</t>
    <phoneticPr fontId="1"/>
  </si>
  <si>
    <t>①②勝</t>
    <rPh sb="2" eb="3">
      <t>カ</t>
    </rPh>
    <phoneticPr fontId="1"/>
  </si>
  <si>
    <t>①②負</t>
    <rPh sb="2" eb="3">
      <t>マ</t>
    </rPh>
    <phoneticPr fontId="1"/>
  </si>
  <si>
    <t>順位</t>
    <rPh sb="0" eb="2">
      <t>ジュンイ</t>
    </rPh>
    <phoneticPr fontId="1"/>
  </si>
  <si>
    <t>得失</t>
    <rPh sb="0" eb="2">
      <t>トクシツ</t>
    </rPh>
    <phoneticPr fontId="1"/>
  </si>
  <si>
    <t>Ｂブロック</t>
    <phoneticPr fontId="1"/>
  </si>
  <si>
    <t>すべて５０分ゲーム（２５－５－２５）　決勝トーナメントは前後半で決着がつかない場合、ＰＫ戦とする。</t>
    <rPh sb="19" eb="21">
      <t>ケッショウ</t>
    </rPh>
    <rPh sb="28" eb="31">
      <t>ゼンコウハン</t>
    </rPh>
    <rPh sb="32" eb="34">
      <t>ケッチャク</t>
    </rPh>
    <rPh sb="39" eb="41">
      <t>バアイ</t>
    </rPh>
    <rPh sb="44" eb="45">
      <t>セン</t>
    </rPh>
    <phoneticPr fontId="1"/>
  </si>
  <si>
    <t xml:space="preserve">①本競技会に登録した１着以上のユニフォーム（シャツ、。ショーツ及びソックス）を試合会場に持参し、着用する。②本競技会主催者が認める場合、主たる色が同系色であれば着用を可とする。
③主審は、対戦するチームのユニフォームの色が判別しがたいと判断したとき、両チームの立ち会いの下、どちらかのチームがビブス等着用することを決定する。
④アンダーショーツ及びタイツの色は問わない。原則としてチーム内で同色のものを着用する。
</t>
    <phoneticPr fontId="1"/>
  </si>
  <si>
    <t>☆延期などの判断は、会場担当者の方が行い、各チーム顧問へ連絡してください。また、延期になった場合は、服部までご連絡ください。</t>
    <phoneticPr fontId="1"/>
  </si>
  <si>
    <t>☆１０分前に主審・副審・第４の審判員で打ち合わせを行ってください。</t>
    <rPh sb="12" eb="13">
      <t>ダイ</t>
    </rPh>
    <rPh sb="15" eb="18">
      <t>シンパンイン</t>
    </rPh>
    <phoneticPr fontId="1"/>
  </si>
  <si>
    <t>☆イエローカード・レッドカードは累積のため、主審校は藤田まで報告お願いします。</t>
    <rPh sb="16" eb="18">
      <t>ルイセキ</t>
    </rPh>
    <rPh sb="22" eb="24">
      <t>シュシン</t>
    </rPh>
    <rPh sb="24" eb="25">
      <t>コウ</t>
    </rPh>
    <rPh sb="26" eb="28">
      <t>フジタ</t>
    </rPh>
    <rPh sb="30" eb="32">
      <t>ホウコク</t>
    </rPh>
    <rPh sb="33" eb="34">
      <t>ネガ</t>
    </rPh>
    <phoneticPr fontId="1"/>
  </si>
  <si>
    <t>☆連絡先</t>
    <rPh sb="1" eb="4">
      <t>レンラクサキ</t>
    </rPh>
    <phoneticPr fontId="1"/>
  </si>
  <si>
    <t>袖師中学校サッカー部顧問　服部　電話：０５４－３６６－６８２０</t>
    <phoneticPr fontId="1"/>
  </si>
  <si>
    <t>清水第二中学校サッカー部顧問 長谷川　 電話：０５４ー３５３ー３３６５</t>
    <rPh sb="15" eb="18">
      <t>ハセガワ</t>
    </rPh>
    <phoneticPr fontId="1"/>
  </si>
  <si>
    <t>県大会出場</t>
    <rPh sb="0" eb="3">
      <t>ケンタイカイ</t>
    </rPh>
    <rPh sb="3" eb="5">
      <t>シュツジョウ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</si>
  <si>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</si>
  <si>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</si>
  <si>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勝</t>
    <rPh sb="0" eb="1">
      <t>カ</t>
    </rPh>
    <phoneticPr fontId="1"/>
  </si>
  <si>
    <t>分</t>
    <rPh sb="0" eb="1">
      <t>ワ</t>
    </rPh>
    <phoneticPr fontId="1"/>
  </si>
  <si>
    <t>敗</t>
    <rPh sb="0" eb="1">
      <t>ハイ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</si>
  <si>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</si>
  <si>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</si>
  <si>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い</t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</si>
  <si>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</si>
  <si>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</si>
  <si>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c</t>
    <phoneticPr fontId="1"/>
  </si>
  <si>
    <t>1位</t>
    <rPh sb="1" eb="2">
      <t>イ</t>
    </rPh>
    <phoneticPr fontId="1"/>
  </si>
  <si>
    <t>↑学校名を入力して下さい</t>
    <phoneticPr fontId="1"/>
  </si>
  <si>
    <t>b</t>
    <phoneticPr fontId="1"/>
  </si>
  <si>
    <t>５位</t>
    <rPh sb="1" eb="2">
      <t>イ</t>
    </rPh>
    <phoneticPr fontId="1"/>
  </si>
  <si>
    <t>あ</t>
    <phoneticPr fontId="1"/>
  </si>
  <si>
    <t>う</t>
    <phoneticPr fontId="1"/>
  </si>
  <si>
    <t>え</t>
    <phoneticPr fontId="1"/>
  </si>
  <si>
    <t>お</t>
    <phoneticPr fontId="1"/>
  </si>
  <si>
    <t>a</t>
    <phoneticPr fontId="1"/>
  </si>
  <si>
    <t>d</t>
    <phoneticPr fontId="1"/>
  </si>
  <si>
    <r>
      <t>予選リーグ（</t>
    </r>
    <r>
      <rPr>
        <u/>
        <sz val="18"/>
        <color theme="1"/>
        <rFont val="ＭＳ Ｐゴシック"/>
        <family val="3"/>
        <charset val="128"/>
        <scheme val="minor"/>
      </rPr>
      <t>以下の星取り表は</t>
    </r>
    <r>
      <rPr>
        <b/>
        <u/>
        <sz val="18"/>
        <color rgb="FFFF0000"/>
        <rFont val="ＭＳ Ｐゴシック"/>
        <family val="3"/>
        <charset val="128"/>
        <scheme val="minor"/>
      </rPr>
      <t>要項に結果を入力すると</t>
    </r>
    <r>
      <rPr>
        <u/>
        <sz val="18"/>
        <color theme="1"/>
        <rFont val="ＭＳ Ｐゴシック"/>
        <family val="3"/>
        <charset val="128"/>
        <scheme val="minor"/>
      </rPr>
      <t>反映されるようになっています</t>
    </r>
    <r>
      <rPr>
        <sz val="18"/>
        <color theme="1"/>
        <rFont val="ＭＳ Ｐゴシック"/>
        <family val="3"/>
        <charset val="128"/>
        <scheme val="minor"/>
      </rPr>
      <t>）</t>
    </r>
    <rPh sb="0" eb="2">
      <t>ヨセン</t>
    </rPh>
    <rPh sb="6" eb="8">
      <t>イカ</t>
    </rPh>
    <rPh sb="9" eb="11">
      <t>ホシト</t>
    </rPh>
    <rPh sb="12" eb="13">
      <t>ヒョウ</t>
    </rPh>
    <rPh sb="14" eb="16">
      <t>ヨウコウ</t>
    </rPh>
    <rPh sb="17" eb="19">
      <t>ケッカ</t>
    </rPh>
    <rPh sb="20" eb="22">
      <t>ニュウリョク</t>
    </rPh>
    <rPh sb="25" eb="27">
      <t>ハンエイ</t>
    </rPh>
    <phoneticPr fontId="1"/>
  </si>
  <si>
    <t>☆上位2チームが県大会に出場する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</si>
</sst>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5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ＤＦ平成ゴシック体W5"/>
      <family val="3"/>
      <charset val="128"/>
    </font>
    <font>
      <sz val="17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24"/>
      <color theme="1"/>
      <name val="ＤＦ平成ゴシック体W5"/>
      <family val="3"/>
      <charset val="128"/>
    </font>
    <font>
      <sz val="14"/>
      <color theme="1"/>
      <name val="ＤＦ特太ゴシック体"/>
      <family val="3"/>
      <charset val="128"/>
    </font>
    <font>
      <sz val="14"/>
      <color theme="1"/>
      <name val="ＤＨＰ特太ゴシック体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9"/>
      <color theme="1"/>
      <name val="ＤＦ平成ゴシック体W5"/>
      <family val="3"/>
      <charset val="128"/>
    </font>
    <font>
      <b/>
      <sz val="12"/>
      <color theme="1"/>
      <name val="ＤＦ平成ゴシック体W5"/>
      <family val="3"/>
      <charset val="128"/>
    </font>
    <font>
      <sz val="12"/>
      <color theme="1"/>
      <name val="ＤＨＰ平成ゴシックW5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4"/>
      <color theme="1"/>
      <name val="ＭＳ Ｐゴシック"/>
      <family val="2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b/>
      <u/>
      <sz val="18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0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</cellStyleXfs>
  <cellXfs count="4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left" vertical="center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0" fillId="0" borderId="0" xfId="0" applyNumberFormat="1" applyFont="1" applyBorder="1" applyAlignment="1">
      <alignment vertical="center" wrapText="1"/>
    </xf>
    <xf numFmtId="0" fontId="14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49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 textRotation="255"/>
    </xf>
    <xf numFmtId="0" fontId="17" fillId="0" borderId="0" xfId="0" applyFont="1" applyAlignment="1">
      <alignment vertical="center" textRotation="255"/>
    </xf>
    <xf numFmtId="0" fontId="16" fillId="0" borderId="0" xfId="0" applyFont="1" applyAlignment="1">
      <alignment vertical="center" textRotation="255" wrapText="1"/>
    </xf>
    <xf numFmtId="0" fontId="18" fillId="0" borderId="0" xfId="0" applyFont="1" applyAlignment="1">
      <alignment vertical="center" textRotation="255"/>
    </xf>
    <xf numFmtId="0" fontId="16" fillId="0" borderId="44" xfId="0" applyFont="1" applyBorder="1" applyAlignment="1">
      <alignment horizontal="center" vertical="center" textRotation="255"/>
    </xf>
    <xf numFmtId="0" fontId="16" fillId="0" borderId="0" xfId="0" applyFont="1" applyAlignment="1">
      <alignment horizontal="center" vertical="center" textRotation="255"/>
    </xf>
    <xf numFmtId="0" fontId="17" fillId="0" borderId="0" xfId="0" applyFont="1" applyAlignment="1">
      <alignment vertical="top" textRotation="255"/>
    </xf>
    <xf numFmtId="0" fontId="19" fillId="0" borderId="0" xfId="0" applyFont="1" applyAlignment="1">
      <alignment vertical="top" textRotation="255" wrapText="1"/>
    </xf>
    <xf numFmtId="0" fontId="17" fillId="0" borderId="44" xfId="0" applyFont="1" applyBorder="1" applyAlignment="1">
      <alignment horizontal="center" vertical="center" textRotation="255"/>
    </xf>
    <xf numFmtId="0" fontId="17" fillId="0" borderId="0" xfId="0" applyFont="1" applyAlignment="1">
      <alignment horizontal="center" vertical="center" textRotation="255"/>
    </xf>
    <xf numFmtId="0" fontId="20" fillId="0" borderId="0" xfId="0" applyFont="1" applyAlignment="1">
      <alignment horizontal="center" textRotation="255"/>
    </xf>
    <xf numFmtId="0" fontId="16" fillId="0" borderId="0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7" fillId="0" borderId="0" xfId="0" applyFont="1" applyAlignment="1">
      <alignment horizontal="center" vertical="top" textRotation="255"/>
    </xf>
    <xf numFmtId="0" fontId="21" fillId="0" borderId="0" xfId="0" applyFont="1" applyAlignment="1">
      <alignment vertical="top" textRotation="255"/>
    </xf>
    <xf numFmtId="0" fontId="17" fillId="0" borderId="0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textRotation="255"/>
    </xf>
    <xf numFmtId="0" fontId="16" fillId="0" borderId="0" xfId="0" applyFont="1" applyAlignment="1">
      <alignment vertical="top" textRotation="255" wrapText="1"/>
    </xf>
    <xf numFmtId="0" fontId="16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horizontal="center" vertical="top" textRotation="255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0" borderId="51" xfId="0" applyFont="1" applyBorder="1" applyAlignment="1">
      <alignment vertical="center"/>
    </xf>
    <xf numFmtId="0" fontId="13" fillId="0" borderId="51" xfId="0" applyFont="1" applyBorder="1" applyAlignment="1">
      <alignment horizontal="right" vertical="center"/>
    </xf>
    <xf numFmtId="0" fontId="24" fillId="0" borderId="18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44" xfId="0" applyFont="1" applyBorder="1">
      <alignment vertical="center"/>
    </xf>
    <xf numFmtId="0" fontId="24" fillId="0" borderId="4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40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24" fillId="0" borderId="37" xfId="0" applyFont="1" applyBorder="1">
      <alignment vertical="center"/>
    </xf>
    <xf numFmtId="0" fontId="24" fillId="0" borderId="38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3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/>
    </xf>
    <xf numFmtId="0" fontId="3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Border="1" applyAlignment="1"/>
    <xf numFmtId="0" fontId="12" fillId="0" borderId="0" xfId="0" applyNumberFormat="1" applyFont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center" vertical="center"/>
    </xf>
    <xf numFmtId="0" fontId="12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vertical="center"/>
    </xf>
    <xf numFmtId="0" fontId="33" fillId="0" borderId="0" xfId="0" applyNumberFormat="1" applyFont="1" applyBorder="1" applyAlignment="1">
      <alignment horizontal="center" vertical="center"/>
    </xf>
    <xf numFmtId="0" fontId="32" fillId="0" borderId="0" xfId="0" applyNumberFormat="1" applyFont="1" applyBorder="1" applyAlignment="1">
      <alignment vertical="center"/>
    </xf>
    <xf numFmtId="0" fontId="32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vertical="center"/>
    </xf>
    <xf numFmtId="176" fontId="36" fillId="0" borderId="0" xfId="1" applyNumberFormat="1" applyFont="1">
      <alignment vertical="center"/>
    </xf>
    <xf numFmtId="0" fontId="37" fillId="0" borderId="0" xfId="1" applyFont="1" applyAlignment="1">
      <alignment vertical="center"/>
    </xf>
    <xf numFmtId="176" fontId="36" fillId="0" borderId="0" xfId="1" applyNumberFormat="1" applyFont="1" applyBorder="1">
      <alignment vertical="center"/>
    </xf>
    <xf numFmtId="176" fontId="31" fillId="0" borderId="25" xfId="1" applyNumberFormat="1" applyFont="1" applyBorder="1" applyAlignment="1">
      <alignment horizontal="center" vertical="center"/>
    </xf>
    <xf numFmtId="176" fontId="36" fillId="0" borderId="44" xfId="1" applyNumberFormat="1" applyFont="1" applyBorder="1" applyAlignment="1">
      <alignment horizontal="center" vertical="center"/>
    </xf>
    <xf numFmtId="176" fontId="36" fillId="0" borderId="26" xfId="1" applyNumberFormat="1" applyFont="1" applyBorder="1" applyAlignment="1">
      <alignment horizontal="center" vertical="center"/>
    </xf>
    <xf numFmtId="176" fontId="30" fillId="0" borderId="25" xfId="1" applyNumberFormat="1" applyFont="1" applyBorder="1" applyAlignment="1">
      <alignment horizontal="center" vertical="center"/>
    </xf>
    <xf numFmtId="0" fontId="40" fillId="0" borderId="63" xfId="1" applyFont="1" applyBorder="1" applyAlignment="1">
      <alignment horizontal="center" vertical="center" shrinkToFit="1"/>
    </xf>
    <xf numFmtId="176" fontId="30" fillId="0" borderId="44" xfId="1" applyNumberFormat="1" applyFont="1" applyBorder="1" applyAlignment="1">
      <alignment horizontal="center" vertical="center"/>
    </xf>
    <xf numFmtId="176" fontId="30" fillId="0" borderId="26" xfId="1" applyNumberFormat="1" applyFont="1" applyBorder="1" applyAlignment="1">
      <alignment horizontal="right" vertical="center"/>
    </xf>
    <xf numFmtId="176" fontId="36" fillId="0" borderId="16" xfId="1" applyNumberFormat="1" applyFont="1" applyBorder="1" applyAlignment="1">
      <alignment horizontal="center" vertical="center"/>
    </xf>
    <xf numFmtId="176" fontId="36" fillId="0" borderId="5" xfId="1" applyNumberFormat="1" applyFont="1" applyBorder="1" applyAlignment="1">
      <alignment horizontal="center" vertical="center"/>
    </xf>
    <xf numFmtId="176" fontId="36" fillId="0" borderId="16" xfId="1" applyNumberFormat="1" applyFont="1" applyBorder="1">
      <alignment vertical="center"/>
    </xf>
    <xf numFmtId="176" fontId="36" fillId="0" borderId="60" xfId="1" applyNumberFormat="1" applyFont="1" applyBorder="1">
      <alignment vertical="center"/>
    </xf>
    <xf numFmtId="176" fontId="36" fillId="0" borderId="7" xfId="1" applyNumberFormat="1" applyFont="1" applyBorder="1">
      <alignment vertical="center"/>
    </xf>
    <xf numFmtId="176" fontId="36" fillId="0" borderId="6" xfId="1" applyNumberFormat="1" applyFont="1" applyBorder="1">
      <alignment vertical="center"/>
    </xf>
    <xf numFmtId="0" fontId="30" fillId="0" borderId="25" xfId="1" applyNumberFormat="1" applyFont="1" applyBorder="1" applyAlignment="1">
      <alignment horizontal="center" vertical="center"/>
    </xf>
    <xf numFmtId="176" fontId="36" fillId="0" borderId="61" xfId="1" applyNumberFormat="1" applyFont="1" applyBorder="1">
      <alignment vertical="center"/>
    </xf>
    <xf numFmtId="176" fontId="36" fillId="0" borderId="62" xfId="1" applyNumberFormat="1" applyFont="1" applyBorder="1">
      <alignment vertical="center"/>
    </xf>
    <xf numFmtId="176" fontId="36" fillId="0" borderId="9" xfId="1" applyNumberFormat="1" applyFont="1" applyBorder="1">
      <alignment vertical="center"/>
    </xf>
    <xf numFmtId="176" fontId="36" fillId="0" borderId="8" xfId="1" applyNumberFormat="1" applyFont="1" applyBorder="1">
      <alignment vertical="center"/>
    </xf>
    <xf numFmtId="176" fontId="42" fillId="0" borderId="0" xfId="1" applyNumberFormat="1" applyFont="1" applyBorder="1" applyAlignment="1">
      <alignment vertical="center"/>
    </xf>
    <xf numFmtId="176" fontId="36" fillId="0" borderId="2" xfId="1" applyNumberFormat="1" applyFont="1" applyBorder="1">
      <alignment vertical="center"/>
    </xf>
    <xf numFmtId="176" fontId="43" fillId="0" borderId="0" xfId="1" applyNumberFormat="1" applyFont="1" applyBorder="1" applyAlignment="1">
      <alignment vertical="center"/>
    </xf>
    <xf numFmtId="176" fontId="42" fillId="0" borderId="1" xfId="1" applyNumberFormat="1" applyFont="1" applyBorder="1" applyAlignment="1">
      <alignment vertical="center"/>
    </xf>
    <xf numFmtId="176" fontId="30" fillId="0" borderId="0" xfId="1" applyNumberFormat="1" applyFont="1" applyBorder="1" applyAlignment="1">
      <alignment vertical="center"/>
    </xf>
    <xf numFmtId="176" fontId="37" fillId="0" borderId="0" xfId="1" applyNumberFormat="1" applyFont="1" applyBorder="1" applyAlignment="1">
      <alignment vertical="center"/>
    </xf>
    <xf numFmtId="176" fontId="42" fillId="0" borderId="3" xfId="1" applyNumberFormat="1" applyFont="1" applyBorder="1" applyAlignment="1">
      <alignment vertical="center"/>
    </xf>
    <xf numFmtId="176" fontId="42" fillId="0" borderId="18" xfId="1" applyNumberFormat="1" applyFont="1" applyBorder="1" applyAlignment="1">
      <alignment vertical="center"/>
    </xf>
    <xf numFmtId="176" fontId="43" fillId="0" borderId="18" xfId="1" applyNumberFormat="1" applyFont="1" applyBorder="1" applyAlignment="1">
      <alignment vertical="center"/>
    </xf>
    <xf numFmtId="176" fontId="36" fillId="0" borderId="4" xfId="1" applyNumberFormat="1" applyFont="1" applyBorder="1">
      <alignment vertical="center"/>
    </xf>
    <xf numFmtId="176" fontId="36" fillId="0" borderId="25" xfId="1" applyNumberFormat="1" applyFont="1" applyBorder="1" applyAlignment="1">
      <alignment horizontal="center" vertical="center"/>
    </xf>
    <xf numFmtId="176" fontId="36" fillId="0" borderId="25" xfId="1" applyNumberFormat="1" applyFont="1" applyBorder="1">
      <alignment vertical="center"/>
    </xf>
    <xf numFmtId="176" fontId="36" fillId="0" borderId="44" xfId="1" applyNumberFormat="1" applyFont="1" applyBorder="1">
      <alignment vertical="center"/>
    </xf>
    <xf numFmtId="0" fontId="30" fillId="0" borderId="27" xfId="1" applyNumberFormat="1" applyFont="1" applyBorder="1" applyAlignment="1">
      <alignment horizontal="center" vertical="center"/>
    </xf>
    <xf numFmtId="176" fontId="30" fillId="0" borderId="28" xfId="1" applyNumberFormat="1" applyFont="1" applyBorder="1" applyAlignment="1">
      <alignment horizontal="center" vertical="center"/>
    </xf>
    <xf numFmtId="176" fontId="30" fillId="0" borderId="29" xfId="1" applyNumberFormat="1" applyFont="1" applyBorder="1" applyAlignment="1">
      <alignment horizontal="right" vertical="center"/>
    </xf>
    <xf numFmtId="176" fontId="36" fillId="0" borderId="27" xfId="1" applyNumberFormat="1" applyFont="1" applyBorder="1">
      <alignment vertical="center"/>
    </xf>
    <xf numFmtId="176" fontId="36" fillId="0" borderId="28" xfId="1" applyNumberFormat="1" applyFont="1" applyBorder="1">
      <alignment vertical="center"/>
    </xf>
    <xf numFmtId="176" fontId="36" fillId="0" borderId="0" xfId="1" applyNumberFormat="1" applyFont="1" applyAlignment="1">
      <alignment vertical="center"/>
    </xf>
    <xf numFmtId="176" fontId="37" fillId="0" borderId="0" xfId="1" applyNumberFormat="1" applyFont="1" applyAlignment="1">
      <alignment vertical="top"/>
    </xf>
    <xf numFmtId="176" fontId="37" fillId="0" borderId="15" xfId="1" applyNumberFormat="1" applyFont="1" applyBorder="1" applyAlignment="1"/>
    <xf numFmtId="176" fontId="43" fillId="0" borderId="0" xfId="1" applyNumberFormat="1" applyFont="1" applyBorder="1" applyAlignment="1"/>
    <xf numFmtId="176" fontId="36" fillId="0" borderId="0" xfId="1" applyNumberFormat="1" applyFont="1" applyBorder="1" applyAlignment="1">
      <alignment vertical="center"/>
    </xf>
    <xf numFmtId="176" fontId="36" fillId="0" borderId="46" xfId="1" applyNumberFormat="1" applyFont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top"/>
    </xf>
    <xf numFmtId="176" fontId="36" fillId="0" borderId="55" xfId="0" applyNumberFormat="1" applyFont="1" applyBorder="1">
      <alignment vertical="center"/>
    </xf>
    <xf numFmtId="176" fontId="36" fillId="0" borderId="57" xfId="0" applyNumberFormat="1" applyFont="1" applyBorder="1" applyAlignment="1">
      <alignment vertical="center"/>
    </xf>
    <xf numFmtId="0" fontId="40" fillId="0" borderId="63" xfId="0" applyFont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distributed" vertical="top"/>
    </xf>
    <xf numFmtId="0" fontId="45" fillId="0" borderId="0" xfId="0" applyFont="1" applyFill="1">
      <alignment vertical="center"/>
    </xf>
    <xf numFmtId="0" fontId="4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 shrinkToFit="1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0" fontId="4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20" fontId="4" fillId="0" borderId="0" xfId="0" applyNumberFormat="1" applyFont="1" applyFill="1" applyBorder="1" applyAlignment="1">
      <alignment horizontal="center" vertical="center" shrinkToFit="1"/>
    </xf>
    <xf numFmtId="20" fontId="4" fillId="0" borderId="0" xfId="0" applyNumberFormat="1" applyFont="1" applyFill="1" applyBorder="1" applyAlignment="1">
      <alignment vertical="center" shrinkToFit="1"/>
    </xf>
    <xf numFmtId="0" fontId="4" fillId="0" borderId="0" xfId="0" applyNumberFormat="1" applyFont="1" applyFill="1" applyBorder="1" applyAlignment="1">
      <alignment vertical="center" shrinkToFit="1"/>
    </xf>
    <xf numFmtId="0" fontId="47" fillId="0" borderId="0" xfId="0" applyNumberFormat="1" applyFont="1" applyFill="1" applyBorder="1" applyAlignment="1">
      <alignment horizontal="center" vertical="center" shrinkToFit="1"/>
    </xf>
    <xf numFmtId="0" fontId="4" fillId="0" borderId="0" xfId="0" applyNumberFormat="1" applyFont="1" applyFill="1" applyBorder="1" applyAlignment="1">
      <alignment horizontal="center" vertical="center" shrinkToFit="1"/>
    </xf>
    <xf numFmtId="0" fontId="48" fillId="0" borderId="0" xfId="0" applyFont="1" applyFill="1" applyAlignment="1">
      <alignment vertical="center"/>
    </xf>
    <xf numFmtId="20" fontId="48" fillId="0" borderId="0" xfId="0" applyNumberFormat="1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center" vertical="center"/>
    </xf>
    <xf numFmtId="0" fontId="4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shrinkToFit="1"/>
    </xf>
    <xf numFmtId="0" fontId="48" fillId="0" borderId="44" xfId="0" applyFont="1" applyFill="1" applyBorder="1" applyAlignment="1">
      <alignment horizontal="center" vertical="center" shrinkToFit="1"/>
    </xf>
    <xf numFmtId="0" fontId="47" fillId="0" borderId="0" xfId="0" applyFont="1" applyFill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4" fillId="0" borderId="0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textRotation="255" shrinkToFit="1"/>
    </xf>
    <xf numFmtId="0" fontId="4" fillId="0" borderId="0" xfId="0" applyFont="1" applyFill="1" applyBorder="1" applyAlignment="1">
      <alignment vertical="center" textRotation="255" shrinkToFit="1"/>
    </xf>
    <xf numFmtId="20" fontId="48" fillId="0" borderId="0" xfId="0" applyNumberFormat="1" applyFont="1" applyFill="1" applyBorder="1" applyAlignment="1">
      <alignment vertical="center" shrinkToFit="1"/>
    </xf>
    <xf numFmtId="0" fontId="48" fillId="0" borderId="0" xfId="0" applyFont="1" applyFill="1" applyBorder="1" applyAlignment="1">
      <alignment vertical="center" shrinkToFit="1"/>
    </xf>
    <xf numFmtId="0" fontId="48" fillId="0" borderId="0" xfId="0" applyFont="1" applyFill="1" applyBorder="1" applyAlignment="1">
      <alignment horizontal="center" vertical="center" shrinkToFit="1"/>
    </xf>
    <xf numFmtId="0" fontId="45" fillId="0" borderId="0" xfId="0" applyFont="1" applyFill="1" applyAlignment="1">
      <alignment vertical="center"/>
    </xf>
    <xf numFmtId="0" fontId="4" fillId="0" borderId="70" xfId="0" applyFont="1" applyFill="1" applyBorder="1" applyAlignment="1">
      <alignment vertical="center" shrinkToFit="1"/>
    </xf>
    <xf numFmtId="0" fontId="5" fillId="0" borderId="0" xfId="0" applyFont="1" applyAlignment="1">
      <alignment vertical="center"/>
    </xf>
    <xf numFmtId="0" fontId="4" fillId="0" borderId="69" xfId="0" applyFont="1" applyFill="1" applyBorder="1" applyAlignment="1">
      <alignment vertical="center" shrinkToFit="1"/>
    </xf>
    <xf numFmtId="0" fontId="4" fillId="0" borderId="71" xfId="0" applyFont="1" applyFill="1" applyBorder="1" applyAlignment="1">
      <alignment vertical="center" shrinkToFit="1"/>
    </xf>
    <xf numFmtId="0" fontId="13" fillId="0" borderId="0" xfId="0" applyNumberFormat="1" applyFont="1" applyBorder="1" applyAlignment="1">
      <alignment horizontal="left" vertical="center"/>
    </xf>
    <xf numFmtId="0" fontId="12" fillId="0" borderId="70" xfId="0" applyNumberFormat="1" applyFont="1" applyFill="1" applyBorder="1" applyAlignment="1">
      <alignment horizontal="center" vertical="center"/>
    </xf>
    <xf numFmtId="0" fontId="12" fillId="0" borderId="69" xfId="0" applyNumberFormat="1" applyFont="1" applyFill="1" applyBorder="1" applyAlignment="1">
      <alignment horizontal="center" vertical="center"/>
    </xf>
    <xf numFmtId="0" fontId="32" fillId="0" borderId="71" xfId="0" applyNumberFormat="1" applyFont="1" applyFill="1" applyBorder="1" applyAlignment="1">
      <alignment horizontal="center" vertical="center"/>
    </xf>
    <xf numFmtId="0" fontId="32" fillId="0" borderId="69" xfId="0" applyNumberFormat="1" applyFont="1" applyFill="1" applyBorder="1" applyAlignment="1">
      <alignment horizontal="center" vertical="center"/>
    </xf>
    <xf numFmtId="0" fontId="32" fillId="0" borderId="70" xfId="0" applyNumberFormat="1" applyFont="1" applyFill="1" applyBorder="1" applyAlignment="1">
      <alignment horizontal="center" vertical="center"/>
    </xf>
    <xf numFmtId="0" fontId="12" fillId="0" borderId="71" xfId="0" applyNumberFormat="1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12" fillId="0" borderId="69" xfId="0" applyNumberFormat="1" applyFont="1" applyBorder="1" applyAlignment="1">
      <alignment horizontal="center" vertical="center" shrinkToFit="1"/>
    </xf>
    <xf numFmtId="0" fontId="12" fillId="0" borderId="70" xfId="0" applyNumberFormat="1" applyFont="1" applyBorder="1" applyAlignment="1">
      <alignment horizontal="center" vertical="center" shrinkToFit="1"/>
    </xf>
    <xf numFmtId="0" fontId="32" fillId="0" borderId="71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vertical="center"/>
    </xf>
    <xf numFmtId="20" fontId="4" fillId="0" borderId="18" xfId="0" applyNumberFormat="1" applyFont="1" applyFill="1" applyBorder="1" applyAlignment="1">
      <alignment vertical="center" shrinkToFit="1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4" fillId="0" borderId="1" xfId="0" applyFont="1" applyFill="1" applyBorder="1" applyAlignment="1">
      <alignment vertical="center" textRotation="255" shrinkToFit="1"/>
    </xf>
    <xf numFmtId="0" fontId="4" fillId="0" borderId="2" xfId="0" applyFont="1" applyFill="1" applyBorder="1" applyAlignment="1">
      <alignment vertical="center" textRotation="255" shrinkToFit="1"/>
    </xf>
    <xf numFmtId="20" fontId="4" fillId="0" borderId="3" xfId="0" applyNumberFormat="1" applyFont="1" applyFill="1" applyBorder="1" applyAlignment="1">
      <alignment vertical="center" shrinkToFit="1"/>
    </xf>
    <xf numFmtId="0" fontId="51" fillId="0" borderId="68" xfId="0" applyNumberFormat="1" applyFont="1" applyBorder="1" applyAlignment="1">
      <alignment horizontal="center" vertical="center"/>
    </xf>
    <xf numFmtId="0" fontId="32" fillId="0" borderId="70" xfId="0" applyNumberFormat="1" applyFont="1" applyBorder="1" applyAlignment="1">
      <alignment horizontal="center" vertical="center" shrinkToFit="1"/>
    </xf>
    <xf numFmtId="0" fontId="49" fillId="0" borderId="96" xfId="0" applyNumberFormat="1" applyFont="1" applyFill="1" applyBorder="1" applyAlignment="1">
      <alignment horizontal="center" vertical="center" shrinkToFit="1"/>
    </xf>
    <xf numFmtId="0" fontId="49" fillId="0" borderId="97" xfId="0" applyNumberFormat="1" applyFont="1" applyBorder="1" applyAlignment="1">
      <alignment horizontal="center" vertical="center"/>
    </xf>
    <xf numFmtId="0" fontId="49" fillId="0" borderId="97" xfId="0" applyNumberFormat="1" applyFont="1" applyFill="1" applyBorder="1" applyAlignment="1">
      <alignment horizontal="center" vertical="center" shrinkToFit="1"/>
    </xf>
    <xf numFmtId="0" fontId="49" fillId="0" borderId="98" xfId="0" applyNumberFormat="1" applyFont="1" applyBorder="1" applyAlignment="1">
      <alignment horizontal="center" vertical="center" shrinkToFit="1"/>
    </xf>
    <xf numFmtId="0" fontId="49" fillId="0" borderId="96" xfId="0" applyNumberFormat="1" applyFont="1" applyFill="1" applyBorder="1" applyAlignment="1">
      <alignment horizontal="center" vertical="center"/>
    </xf>
    <xf numFmtId="0" fontId="49" fillId="0" borderId="97" xfId="0" applyNumberFormat="1" applyFont="1" applyFill="1" applyBorder="1" applyAlignment="1">
      <alignment horizontal="center" vertical="center"/>
    </xf>
    <xf numFmtId="0" fontId="49" fillId="0" borderId="98" xfId="0" applyNumberFormat="1" applyFont="1" applyBorder="1" applyAlignment="1">
      <alignment horizontal="center" vertical="center"/>
    </xf>
    <xf numFmtId="0" fontId="12" fillId="5" borderId="3" xfId="0" applyNumberFormat="1" applyFont="1" applyFill="1" applyBorder="1" applyAlignment="1">
      <alignment vertical="center"/>
    </xf>
    <xf numFmtId="0" fontId="12" fillId="5" borderId="18" xfId="0" applyNumberFormat="1" applyFont="1" applyFill="1" applyBorder="1" applyAlignment="1">
      <alignment vertical="center"/>
    </xf>
    <xf numFmtId="0" fontId="12" fillId="5" borderId="80" xfId="0" applyNumberFormat="1" applyFont="1" applyFill="1" applyBorder="1" applyAlignment="1">
      <alignment vertical="center"/>
    </xf>
    <xf numFmtId="0" fontId="12" fillId="4" borderId="70" xfId="0" applyNumberFormat="1" applyFont="1" applyFill="1" applyBorder="1" applyAlignment="1">
      <alignment horizontal="center" vertical="center"/>
    </xf>
    <xf numFmtId="0" fontId="32" fillId="4" borderId="70" xfId="0" applyNumberFormat="1" applyFont="1" applyFill="1" applyBorder="1" applyAlignment="1">
      <alignment horizontal="center" vertical="center"/>
    </xf>
    <xf numFmtId="0" fontId="32" fillId="4" borderId="71" xfId="0" applyNumberFormat="1" applyFont="1" applyFill="1" applyBorder="1" applyAlignment="1">
      <alignment horizontal="center" vertical="center"/>
    </xf>
    <xf numFmtId="0" fontId="32" fillId="4" borderId="82" xfId="0" applyNumberFormat="1" applyFont="1" applyFill="1" applyBorder="1" applyAlignment="1">
      <alignment horizontal="center" vertical="center"/>
    </xf>
    <xf numFmtId="0" fontId="32" fillId="4" borderId="83" xfId="0" applyNumberFormat="1" applyFont="1" applyFill="1" applyBorder="1" applyAlignment="1">
      <alignment horizontal="center" vertical="center"/>
    </xf>
    <xf numFmtId="0" fontId="32" fillId="4" borderId="69" xfId="0" applyNumberFormat="1" applyFont="1" applyFill="1" applyBorder="1" applyAlignment="1">
      <alignment horizontal="center" vertical="center"/>
    </xf>
    <xf numFmtId="0" fontId="32" fillId="4" borderId="81" xfId="0" applyNumberFormat="1" applyFont="1" applyFill="1" applyBorder="1" applyAlignment="1">
      <alignment horizontal="center" vertical="center"/>
    </xf>
    <xf numFmtId="0" fontId="12" fillId="4" borderId="82" xfId="0" applyNumberFormat="1" applyFont="1" applyFill="1" applyBorder="1" applyAlignment="1">
      <alignment horizontal="center" vertical="center"/>
    </xf>
    <xf numFmtId="0" fontId="12" fillId="4" borderId="70" xfId="0" applyNumberFormat="1" applyFont="1" applyFill="1" applyBorder="1" applyAlignment="1">
      <alignment horizontal="center" vertical="center" shrinkToFit="1"/>
    </xf>
    <xf numFmtId="0" fontId="32" fillId="4" borderId="71" xfId="0" applyNumberFormat="1" applyFont="1" applyFill="1" applyBorder="1" applyAlignment="1">
      <alignment horizontal="center" vertical="center" shrinkToFit="1"/>
    </xf>
    <xf numFmtId="0" fontId="12" fillId="4" borderId="82" xfId="0" applyNumberFormat="1" applyFont="1" applyFill="1" applyBorder="1" applyAlignment="1">
      <alignment horizontal="center" vertical="center" shrinkToFit="1"/>
    </xf>
    <xf numFmtId="0" fontId="32" fillId="4" borderId="83" xfId="0" applyNumberFormat="1" applyFont="1" applyFill="1" applyBorder="1" applyAlignment="1">
      <alignment horizontal="center" vertical="center" shrinkToFit="1"/>
    </xf>
    <xf numFmtId="0" fontId="12" fillId="4" borderId="69" xfId="0" applyNumberFormat="1" applyFont="1" applyFill="1" applyBorder="1" applyAlignment="1">
      <alignment horizontal="center" vertical="center" shrinkToFit="1"/>
    </xf>
    <xf numFmtId="0" fontId="32" fillId="4" borderId="70" xfId="0" applyNumberFormat="1" applyFont="1" applyFill="1" applyBorder="1" applyAlignment="1">
      <alignment horizontal="center" vertical="center" shrinkToFit="1"/>
    </xf>
    <xf numFmtId="0" fontId="12" fillId="4" borderId="81" xfId="0" applyNumberFormat="1" applyFont="1" applyFill="1" applyBorder="1" applyAlignment="1">
      <alignment horizontal="center" vertical="center" shrinkToFit="1"/>
    </xf>
    <xf numFmtId="0" fontId="32" fillId="4" borderId="82" xfId="0" applyNumberFormat="1" applyFont="1" applyFill="1" applyBorder="1" applyAlignment="1">
      <alignment horizontal="center" vertical="center" shrinkToFit="1"/>
    </xf>
    <xf numFmtId="0" fontId="12" fillId="5" borderId="3" xfId="0" applyNumberFormat="1" applyFont="1" applyFill="1" applyBorder="1" applyAlignment="1">
      <alignment vertical="center" shrinkToFit="1"/>
    </xf>
    <xf numFmtId="0" fontId="12" fillId="5" borderId="18" xfId="0" applyNumberFormat="1" applyFont="1" applyFill="1" applyBorder="1" applyAlignment="1">
      <alignment vertical="center" shrinkToFit="1"/>
    </xf>
    <xf numFmtId="0" fontId="12" fillId="5" borderId="80" xfId="0" applyNumberFormat="1" applyFont="1" applyFill="1" applyBorder="1" applyAlignment="1">
      <alignment vertical="center" shrinkToFit="1"/>
    </xf>
    <xf numFmtId="0" fontId="53" fillId="0" borderId="1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left" vertical="center"/>
    </xf>
    <xf numFmtId="0" fontId="5" fillId="0" borderId="70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 shrinkToFit="1"/>
    </xf>
    <xf numFmtId="0" fontId="12" fillId="0" borderId="102" xfId="0" applyNumberFormat="1" applyFont="1" applyFill="1" applyBorder="1" applyAlignment="1">
      <alignment horizontal="center" vertical="center"/>
    </xf>
    <xf numFmtId="0" fontId="11" fillId="0" borderId="46" xfId="0" applyNumberFormat="1" applyFont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50" fillId="3" borderId="68" xfId="0" applyNumberFormat="1" applyFont="1" applyFill="1" applyBorder="1" applyAlignment="1">
      <alignment horizontal="center" vertical="center"/>
    </xf>
    <xf numFmtId="0" fontId="51" fillId="3" borderId="68" xfId="0" applyNumberFormat="1" applyFont="1" applyFill="1" applyBorder="1" applyAlignment="1">
      <alignment horizontal="center" vertical="center"/>
    </xf>
    <xf numFmtId="0" fontId="51" fillId="0" borderId="6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 shrinkToFit="1"/>
    </xf>
    <xf numFmtId="20" fontId="5" fillId="0" borderId="68" xfId="0" applyNumberFormat="1" applyFont="1" applyBorder="1" applyAlignment="1">
      <alignment horizontal="center" vertical="center"/>
    </xf>
    <xf numFmtId="0" fontId="46" fillId="0" borderId="68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 shrinkToFit="1"/>
    </xf>
    <xf numFmtId="0" fontId="4" fillId="0" borderId="70" xfId="0" applyFont="1" applyFill="1" applyBorder="1" applyAlignment="1">
      <alignment horizontal="center" vertical="center" shrinkToFit="1"/>
    </xf>
    <xf numFmtId="0" fontId="4" fillId="0" borderId="71" xfId="0" applyFont="1" applyFill="1" applyBorder="1" applyAlignment="1">
      <alignment horizontal="center" vertical="center" shrinkToFit="1"/>
    </xf>
    <xf numFmtId="20" fontId="4" fillId="0" borderId="69" xfId="0" applyNumberFormat="1" applyFont="1" applyFill="1" applyBorder="1" applyAlignment="1">
      <alignment horizontal="center" vertical="center" shrinkToFit="1"/>
    </xf>
    <xf numFmtId="20" fontId="4" fillId="0" borderId="70" xfId="0" applyNumberFormat="1" applyFont="1" applyFill="1" applyBorder="1" applyAlignment="1">
      <alignment horizontal="center" vertical="center" shrinkToFit="1"/>
    </xf>
    <xf numFmtId="20" fontId="4" fillId="0" borderId="71" xfId="0" applyNumberFormat="1" applyFont="1" applyFill="1" applyBorder="1" applyAlignment="1">
      <alignment horizontal="center" vertical="center" shrinkToFit="1"/>
    </xf>
    <xf numFmtId="0" fontId="4" fillId="0" borderId="4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top" wrapText="1"/>
    </xf>
    <xf numFmtId="20" fontId="4" fillId="0" borderId="33" xfId="0" applyNumberFormat="1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/>
    </xf>
    <xf numFmtId="0" fontId="4" fillId="0" borderId="67" xfId="0" applyFont="1" applyFill="1" applyBorder="1" applyAlignment="1">
      <alignment horizontal="center" vertical="center" shrinkToFit="1"/>
    </xf>
    <xf numFmtId="0" fontId="4" fillId="0" borderId="72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4" fillId="0" borderId="44" xfId="0" applyNumberFormat="1" applyFont="1" applyFill="1" applyBorder="1" applyAlignment="1">
      <alignment horizontal="center" vertical="center" shrinkToFit="1"/>
    </xf>
    <xf numFmtId="0" fontId="48" fillId="0" borderId="44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textRotation="255" shrinkToFit="1"/>
    </xf>
    <xf numFmtId="0" fontId="4" fillId="0" borderId="0" xfId="0" applyFont="1" applyFill="1" applyAlignment="1">
      <alignment horizontal="center" vertical="center" shrinkToFit="1"/>
    </xf>
    <xf numFmtId="176" fontId="34" fillId="0" borderId="0" xfId="1" applyNumberFormat="1" applyFont="1" applyAlignment="1">
      <alignment horizontal="center" vertical="center"/>
    </xf>
    <xf numFmtId="176" fontId="30" fillId="0" borderId="14" xfId="1" applyNumberFormat="1" applyFont="1" applyBorder="1" applyAlignment="1">
      <alignment horizontal="center" vertical="center"/>
    </xf>
    <xf numFmtId="176" fontId="30" fillId="0" borderId="19" xfId="1" applyNumberFormat="1" applyFont="1" applyBorder="1" applyAlignment="1">
      <alignment horizontal="center" vertical="center"/>
    </xf>
    <xf numFmtId="176" fontId="30" fillId="0" borderId="20" xfId="1" applyNumberFormat="1" applyFont="1" applyBorder="1" applyAlignment="1">
      <alignment horizontal="center" vertical="center"/>
    </xf>
    <xf numFmtId="176" fontId="38" fillId="0" borderId="24" xfId="0" applyNumberFormat="1" applyFont="1" applyBorder="1" applyAlignment="1">
      <alignment horizontal="center" vertical="center"/>
    </xf>
    <xf numFmtId="176" fontId="38" fillId="0" borderId="19" xfId="0" applyNumberFormat="1" applyFont="1" applyBorder="1" applyAlignment="1">
      <alignment horizontal="center" vertical="center"/>
    </xf>
    <xf numFmtId="176" fontId="38" fillId="0" borderId="15" xfId="0" applyNumberFormat="1" applyFont="1" applyBorder="1" applyAlignment="1">
      <alignment horizontal="center" vertical="center"/>
    </xf>
    <xf numFmtId="176" fontId="37" fillId="0" borderId="14" xfId="1" applyNumberFormat="1" applyFont="1" applyBorder="1" applyAlignment="1">
      <alignment horizontal="left" vertical="center"/>
    </xf>
    <xf numFmtId="176" fontId="37" fillId="0" borderId="19" xfId="1" applyNumberFormat="1" applyFont="1" applyBorder="1" applyAlignment="1">
      <alignment horizontal="left" vertical="center"/>
    </xf>
    <xf numFmtId="176" fontId="37" fillId="0" borderId="15" xfId="1" applyNumberFormat="1" applyFont="1" applyBorder="1" applyAlignment="1">
      <alignment horizontal="left" vertical="center"/>
    </xf>
    <xf numFmtId="176" fontId="30" fillId="0" borderId="30" xfId="1" applyNumberFormat="1" applyFont="1" applyBorder="1" applyAlignment="1">
      <alignment horizontal="center" vertical="center" wrapText="1"/>
    </xf>
    <xf numFmtId="176" fontId="30" fillId="0" borderId="12" xfId="1" applyNumberFormat="1" applyFont="1" applyBorder="1" applyAlignment="1">
      <alignment horizontal="center" vertical="center" wrapText="1"/>
    </xf>
    <xf numFmtId="176" fontId="30" fillId="0" borderId="13" xfId="1" applyNumberFormat="1" applyFont="1" applyBorder="1" applyAlignment="1">
      <alignment horizontal="center" vertical="center" wrapText="1"/>
    </xf>
    <xf numFmtId="176" fontId="30" fillId="0" borderId="1" xfId="1" applyNumberFormat="1" applyFont="1" applyBorder="1" applyAlignment="1">
      <alignment horizontal="center" vertical="center" wrapText="1"/>
    </xf>
    <xf numFmtId="176" fontId="30" fillId="0" borderId="0" xfId="1" applyNumberFormat="1" applyFont="1" applyBorder="1" applyAlignment="1">
      <alignment horizontal="center" vertical="center" wrapText="1"/>
    </xf>
    <xf numFmtId="176" fontId="30" fillId="0" borderId="10" xfId="1" applyNumberFormat="1" applyFont="1" applyBorder="1" applyAlignment="1">
      <alignment horizontal="center" vertical="center" wrapText="1"/>
    </xf>
    <xf numFmtId="176" fontId="30" fillId="0" borderId="50" xfId="1" applyNumberFormat="1" applyFont="1" applyBorder="1" applyAlignment="1">
      <alignment horizontal="center" vertical="center" wrapText="1"/>
    </xf>
    <xf numFmtId="176" fontId="30" fillId="0" borderId="46" xfId="1" applyNumberFormat="1" applyFont="1" applyBorder="1" applyAlignment="1">
      <alignment horizontal="center" vertical="center" wrapText="1"/>
    </xf>
    <xf numFmtId="176" fontId="30" fillId="0" borderId="11" xfId="1" applyNumberFormat="1" applyFont="1" applyBorder="1" applyAlignment="1">
      <alignment horizontal="center" vertical="center" wrapText="1"/>
    </xf>
    <xf numFmtId="176" fontId="39" fillId="0" borderId="52" xfId="0" applyNumberFormat="1" applyFont="1" applyBorder="1" applyAlignment="1">
      <alignment horizontal="center" vertical="center"/>
    </xf>
    <xf numFmtId="176" fontId="39" fillId="0" borderId="53" xfId="0" applyNumberFormat="1" applyFont="1" applyBorder="1" applyAlignment="1">
      <alignment horizontal="center" vertical="center"/>
    </xf>
    <xf numFmtId="176" fontId="39" fillId="0" borderId="54" xfId="0" applyNumberFormat="1" applyFont="1" applyBorder="1" applyAlignment="1">
      <alignment horizontal="center" vertical="center"/>
    </xf>
    <xf numFmtId="176" fontId="37" fillId="0" borderId="30" xfId="1" applyNumberFormat="1" applyFont="1" applyBorder="1" applyAlignment="1">
      <alignment vertical="center"/>
    </xf>
    <xf numFmtId="176" fontId="37" fillId="0" borderId="12" xfId="1" applyNumberFormat="1" applyFont="1" applyBorder="1" applyAlignment="1">
      <alignment vertical="center"/>
    </xf>
    <xf numFmtId="176" fontId="37" fillId="0" borderId="31" xfId="1" applyNumberFormat="1" applyFont="1" applyBorder="1" applyAlignment="1">
      <alignment vertical="center"/>
    </xf>
    <xf numFmtId="176" fontId="37" fillId="0" borderId="1" xfId="1" applyNumberFormat="1" applyFont="1" applyBorder="1" applyAlignment="1">
      <alignment vertical="center"/>
    </xf>
    <xf numFmtId="176" fontId="37" fillId="0" borderId="0" xfId="1" applyNumberFormat="1" applyFont="1" applyBorder="1" applyAlignment="1">
      <alignment vertical="center"/>
    </xf>
    <xf numFmtId="176" fontId="37" fillId="0" borderId="2" xfId="1" applyNumberFormat="1" applyFont="1" applyBorder="1" applyAlignment="1">
      <alignment vertical="center"/>
    </xf>
    <xf numFmtId="176" fontId="37" fillId="0" borderId="3" xfId="1" applyNumberFormat="1" applyFont="1" applyBorder="1" applyAlignment="1">
      <alignment vertical="center"/>
    </xf>
    <xf numFmtId="176" fontId="37" fillId="0" borderId="18" xfId="1" applyNumberFormat="1" applyFont="1" applyBorder="1" applyAlignment="1">
      <alignment vertical="center"/>
    </xf>
    <xf numFmtId="176" fontId="37" fillId="0" borderId="4" xfId="1" applyNumberFormat="1" applyFont="1" applyBorder="1" applyAlignment="1">
      <alignment vertical="center"/>
    </xf>
    <xf numFmtId="176" fontId="36" fillId="0" borderId="55" xfId="0" applyNumberFormat="1" applyFont="1" applyBorder="1" applyAlignment="1">
      <alignment horizontal="center" vertical="center"/>
    </xf>
    <xf numFmtId="176" fontId="36" fillId="0" borderId="56" xfId="0" applyNumberFormat="1" applyFont="1" applyBorder="1" applyAlignment="1">
      <alignment horizontal="center" vertical="center"/>
    </xf>
    <xf numFmtId="176" fontId="36" fillId="0" borderId="58" xfId="0" applyNumberFormat="1" applyFont="1" applyBorder="1" applyAlignment="1">
      <alignment horizontal="center" vertical="center"/>
    </xf>
    <xf numFmtId="176" fontId="36" fillId="0" borderId="59" xfId="0" applyNumberFormat="1" applyFont="1" applyBorder="1" applyAlignment="1">
      <alignment horizontal="center" vertical="center"/>
    </xf>
    <xf numFmtId="176" fontId="37" fillId="0" borderId="14" xfId="1" applyNumberFormat="1" applyFont="1" applyBorder="1" applyAlignment="1">
      <alignment horizontal="center" vertical="center"/>
    </xf>
    <xf numFmtId="176" fontId="37" fillId="0" borderId="19" xfId="1" applyNumberFormat="1" applyFont="1" applyBorder="1" applyAlignment="1">
      <alignment horizontal="center" vertical="center"/>
    </xf>
    <xf numFmtId="176" fontId="37" fillId="0" borderId="15" xfId="1" applyNumberFormat="1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 shrinkToFit="1"/>
    </xf>
    <xf numFmtId="49" fontId="40" fillId="0" borderId="48" xfId="0" applyNumberFormat="1" applyFont="1" applyBorder="1" applyAlignment="1">
      <alignment horizontal="center" vertical="center" shrinkToFit="1"/>
    </xf>
    <xf numFmtId="176" fontId="30" fillId="0" borderId="44" xfId="1" applyNumberFormat="1" applyFont="1" applyBorder="1" applyAlignment="1">
      <alignment horizontal="center"/>
    </xf>
    <xf numFmtId="176" fontId="36" fillId="0" borderId="16" xfId="1" applyNumberFormat="1" applyFont="1" applyBorder="1" applyAlignment="1">
      <alignment horizontal="center" vertical="center"/>
    </xf>
    <xf numFmtId="176" fontId="36" fillId="0" borderId="6" xfId="1" applyNumberFormat="1" applyFont="1" applyBorder="1" applyAlignment="1">
      <alignment horizontal="center" vertical="center"/>
    </xf>
    <xf numFmtId="176" fontId="36" fillId="0" borderId="7" xfId="1" applyNumberFormat="1" applyFont="1" applyBorder="1" applyAlignment="1">
      <alignment horizontal="center" vertical="center"/>
    </xf>
    <xf numFmtId="176" fontId="36" fillId="0" borderId="5" xfId="1" applyNumberFormat="1" applyFont="1" applyBorder="1" applyAlignment="1">
      <alignment horizontal="center" vertical="center"/>
    </xf>
    <xf numFmtId="176" fontId="36" fillId="0" borderId="17" xfId="1" applyNumberFormat="1" applyFont="1" applyBorder="1" applyAlignment="1">
      <alignment horizontal="center" vertical="center"/>
    </xf>
    <xf numFmtId="176" fontId="30" fillId="0" borderId="16" xfId="1" applyNumberFormat="1" applyFont="1" applyBorder="1" applyAlignment="1">
      <alignment horizontal="center" vertical="center"/>
    </xf>
    <xf numFmtId="176" fontId="30" fillId="0" borderId="6" xfId="1" applyNumberFormat="1" applyFont="1" applyBorder="1" applyAlignment="1">
      <alignment horizontal="center" vertical="center"/>
    </xf>
    <xf numFmtId="176" fontId="30" fillId="0" borderId="7" xfId="1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36" fillId="0" borderId="44" xfId="1" applyNumberFormat="1" applyFont="1" applyBorder="1" applyAlignment="1">
      <alignment horizontal="center" vertical="center"/>
    </xf>
    <xf numFmtId="176" fontId="36" fillId="0" borderId="60" xfId="1" applyNumberFormat="1" applyFont="1" applyBorder="1" applyAlignment="1">
      <alignment horizontal="center" vertical="center"/>
    </xf>
    <xf numFmtId="176" fontId="36" fillId="0" borderId="62" xfId="1" applyNumberFormat="1" applyFont="1" applyBorder="1" applyAlignment="1">
      <alignment horizontal="center" vertical="center"/>
    </xf>
    <xf numFmtId="176" fontId="36" fillId="0" borderId="22" xfId="1" applyNumberFormat="1" applyFont="1" applyBorder="1" applyAlignment="1">
      <alignment horizontal="center" vertical="center"/>
    </xf>
    <xf numFmtId="0" fontId="40" fillId="2" borderId="44" xfId="1" applyFont="1" applyFill="1" applyBorder="1" applyAlignment="1">
      <alignment horizontal="center" vertical="center"/>
    </xf>
    <xf numFmtId="49" fontId="41" fillId="0" borderId="5" xfId="1" applyNumberFormat="1" applyFont="1" applyBorder="1" applyAlignment="1">
      <alignment horizontal="center" vertical="center" shrinkToFit="1"/>
    </xf>
    <xf numFmtId="49" fontId="41" fillId="0" borderId="7" xfId="1" applyNumberFormat="1" applyFont="1" applyBorder="1" applyAlignment="1">
      <alignment horizontal="center" vertical="center" shrinkToFit="1"/>
    </xf>
    <xf numFmtId="176" fontId="30" fillId="0" borderId="1" xfId="1" applyNumberFormat="1" applyFont="1" applyBorder="1" applyAlignment="1">
      <alignment horizontal="left" vertical="top"/>
    </xf>
    <xf numFmtId="176" fontId="30" fillId="0" borderId="0" xfId="1" applyNumberFormat="1" applyFont="1" applyBorder="1" applyAlignment="1">
      <alignment horizontal="left" vertical="top"/>
    </xf>
    <xf numFmtId="176" fontId="39" fillId="0" borderId="32" xfId="1" applyNumberFormat="1" applyFont="1" applyBorder="1" applyAlignment="1">
      <alignment horizontal="center" vertical="center"/>
    </xf>
    <xf numFmtId="176" fontId="39" fillId="0" borderId="33" xfId="1" applyNumberFormat="1" applyFont="1" applyBorder="1" applyAlignment="1">
      <alignment horizontal="center" vertical="center"/>
    </xf>
    <xf numFmtId="176" fontId="39" fillId="0" borderId="34" xfId="1" applyNumberFormat="1" applyFont="1" applyBorder="1" applyAlignment="1">
      <alignment horizontal="center" vertical="center"/>
    </xf>
    <xf numFmtId="176" fontId="39" fillId="0" borderId="1" xfId="1" applyNumberFormat="1" applyFont="1" applyBorder="1" applyAlignment="1">
      <alignment horizontal="center" vertical="center"/>
    </xf>
    <xf numFmtId="176" fontId="39" fillId="0" borderId="0" xfId="1" applyNumberFormat="1" applyFont="1" applyBorder="1" applyAlignment="1">
      <alignment horizontal="center" vertical="center"/>
    </xf>
    <xf numFmtId="176" fontId="39" fillId="0" borderId="2" xfId="1" applyNumberFormat="1" applyFont="1" applyBorder="1" applyAlignment="1">
      <alignment horizontal="center" vertical="center"/>
    </xf>
    <xf numFmtId="176" fontId="37" fillId="0" borderId="30" xfId="1" applyNumberFormat="1" applyFont="1" applyBorder="1" applyAlignment="1">
      <alignment horizontal="left"/>
    </xf>
    <xf numFmtId="176" fontId="37" fillId="0" borderId="12" xfId="1" applyNumberFormat="1" applyFont="1" applyBorder="1" applyAlignment="1">
      <alignment horizontal="left"/>
    </xf>
    <xf numFmtId="176" fontId="37" fillId="0" borderId="12" xfId="1" applyNumberFormat="1" applyFont="1" applyBorder="1" applyAlignment="1">
      <alignment horizontal="center"/>
    </xf>
    <xf numFmtId="176" fontId="37" fillId="0" borderId="31" xfId="1" applyNumberFormat="1" applyFont="1" applyBorder="1" applyAlignment="1">
      <alignment horizontal="center"/>
    </xf>
    <xf numFmtId="176" fontId="37" fillId="0" borderId="64" xfId="1" applyNumberFormat="1" applyFont="1" applyBorder="1" applyAlignment="1">
      <alignment horizontal="center" vertical="center"/>
    </xf>
    <xf numFmtId="176" fontId="37" fillId="0" borderId="65" xfId="1" applyNumberFormat="1" applyFont="1" applyBorder="1" applyAlignment="1">
      <alignment horizontal="center" vertical="center"/>
    </xf>
    <xf numFmtId="176" fontId="37" fillId="0" borderId="66" xfId="1" applyNumberFormat="1" applyFont="1" applyBorder="1" applyAlignment="1">
      <alignment horizontal="center" vertical="center"/>
    </xf>
    <xf numFmtId="0" fontId="40" fillId="2" borderId="5" xfId="1" applyFont="1" applyFill="1" applyBorder="1" applyAlignment="1">
      <alignment horizontal="center" vertical="center"/>
    </xf>
    <xf numFmtId="0" fontId="40" fillId="2" borderId="6" xfId="1" applyFont="1" applyFill="1" applyBorder="1" applyAlignment="1">
      <alignment horizontal="center" vertical="center"/>
    </xf>
    <xf numFmtId="0" fontId="40" fillId="2" borderId="7" xfId="1" applyFont="1" applyFill="1" applyBorder="1" applyAlignment="1">
      <alignment horizontal="center" vertical="center"/>
    </xf>
    <xf numFmtId="0" fontId="40" fillId="2" borderId="28" xfId="1" applyFont="1" applyFill="1" applyBorder="1" applyAlignment="1">
      <alignment horizontal="center" vertical="center"/>
    </xf>
    <xf numFmtId="49" fontId="41" fillId="0" borderId="8" xfId="1" applyNumberFormat="1" applyFont="1" applyBorder="1" applyAlignment="1">
      <alignment horizontal="center" vertical="center" shrinkToFit="1"/>
    </xf>
    <xf numFmtId="49" fontId="41" fillId="0" borderId="9" xfId="1" applyNumberFormat="1" applyFont="1" applyBorder="1" applyAlignment="1">
      <alignment horizontal="center" vertical="center" shrinkToFit="1"/>
    </xf>
    <xf numFmtId="176" fontId="30" fillId="0" borderId="28" xfId="1" applyNumberFormat="1" applyFont="1" applyBorder="1" applyAlignment="1">
      <alignment horizontal="center"/>
    </xf>
    <xf numFmtId="176" fontId="36" fillId="0" borderId="8" xfId="1" applyNumberFormat="1" applyFont="1" applyBorder="1" applyAlignment="1">
      <alignment horizontal="center" vertical="center"/>
    </xf>
    <xf numFmtId="176" fontId="36" fillId="0" borderId="9" xfId="1" applyNumberFormat="1" applyFont="1" applyBorder="1" applyAlignment="1">
      <alignment horizontal="center" vertical="center"/>
    </xf>
    <xf numFmtId="176" fontId="36" fillId="0" borderId="42" xfId="1" applyNumberFormat="1" applyFont="1" applyBorder="1" applyAlignment="1">
      <alignment horizontal="center"/>
    </xf>
    <xf numFmtId="176" fontId="36" fillId="0" borderId="43" xfId="1" applyNumberFormat="1" applyFont="1" applyBorder="1" applyAlignment="1">
      <alignment horizontal="center"/>
    </xf>
    <xf numFmtId="176" fontId="36" fillId="0" borderId="49" xfId="1" applyNumberFormat="1" applyFont="1" applyBorder="1" applyAlignment="1">
      <alignment horizontal="center"/>
    </xf>
    <xf numFmtId="176" fontId="36" fillId="0" borderId="47" xfId="1" applyNumberFormat="1" applyFont="1" applyBorder="1" applyAlignment="1">
      <alignment horizontal="center"/>
    </xf>
    <xf numFmtId="176" fontId="37" fillId="0" borderId="14" xfId="1" applyNumberFormat="1" applyFont="1" applyBorder="1" applyAlignment="1">
      <alignment horizontal="center"/>
    </xf>
    <xf numFmtId="176" fontId="37" fillId="0" borderId="19" xfId="1" applyNumberFormat="1" applyFont="1" applyBorder="1" applyAlignment="1">
      <alignment horizontal="center"/>
    </xf>
    <xf numFmtId="176" fontId="37" fillId="0" borderId="16" xfId="1" applyNumberFormat="1" applyFont="1" applyBorder="1" applyAlignment="1">
      <alignment horizontal="center"/>
    </xf>
    <xf numFmtId="176" fontId="37" fillId="0" borderId="7" xfId="1" applyNumberFormat="1" applyFont="1" applyBorder="1" applyAlignment="1">
      <alignment horizontal="center"/>
    </xf>
    <xf numFmtId="176" fontId="37" fillId="0" borderId="5" xfId="1" applyNumberFormat="1" applyFont="1" applyBorder="1" applyAlignment="1">
      <alignment horizontal="center"/>
    </xf>
    <xf numFmtId="176" fontId="37" fillId="0" borderId="5" xfId="0" applyNumberFormat="1" applyFont="1" applyFill="1" applyBorder="1" applyAlignment="1">
      <alignment horizontal="center"/>
    </xf>
    <xf numFmtId="176" fontId="37" fillId="0" borderId="6" xfId="0" applyNumberFormat="1" applyFont="1" applyFill="1" applyBorder="1" applyAlignment="1">
      <alignment horizontal="center"/>
    </xf>
    <xf numFmtId="176" fontId="37" fillId="0" borderId="17" xfId="0" applyNumberFormat="1" applyFont="1" applyFill="1" applyBorder="1" applyAlignment="1">
      <alignment horizontal="center"/>
    </xf>
    <xf numFmtId="176" fontId="37" fillId="0" borderId="23" xfId="1" applyNumberFormat="1" applyFont="1" applyBorder="1" applyAlignment="1">
      <alignment horizontal="center"/>
    </xf>
    <xf numFmtId="176" fontId="37" fillId="0" borderId="21" xfId="1" applyNumberFormat="1" applyFont="1" applyBorder="1" applyAlignment="1">
      <alignment horizontal="center"/>
    </xf>
    <xf numFmtId="176" fontId="37" fillId="0" borderId="23" xfId="0" applyNumberFormat="1" applyFont="1" applyFill="1" applyBorder="1" applyAlignment="1">
      <alignment horizontal="center"/>
    </xf>
    <xf numFmtId="176" fontId="37" fillId="0" borderId="9" xfId="0" applyNumberFormat="1" applyFont="1" applyFill="1" applyBorder="1" applyAlignment="1">
      <alignment horizontal="center"/>
    </xf>
    <xf numFmtId="176" fontId="37" fillId="0" borderId="8" xfId="0" applyNumberFormat="1" applyFont="1" applyFill="1" applyBorder="1" applyAlignment="1">
      <alignment horizontal="center"/>
    </xf>
    <xf numFmtId="176" fontId="37" fillId="0" borderId="21" xfId="0" applyNumberFormat="1" applyFont="1" applyFill="1" applyBorder="1" applyAlignment="1">
      <alignment horizontal="center"/>
    </xf>
    <xf numFmtId="176" fontId="37" fillId="0" borderId="22" xfId="0" applyNumberFormat="1" applyFont="1" applyFill="1" applyBorder="1" applyAlignment="1">
      <alignment horizontal="center"/>
    </xf>
    <xf numFmtId="176" fontId="37" fillId="0" borderId="6" xfId="1" applyNumberFormat="1" applyFont="1" applyBorder="1" applyAlignment="1">
      <alignment horizontal="center"/>
    </xf>
    <xf numFmtId="176" fontId="37" fillId="0" borderId="5" xfId="1" applyNumberFormat="1" applyFont="1" applyBorder="1" applyAlignment="1">
      <alignment horizontal="center" vertical="center"/>
    </xf>
    <xf numFmtId="176" fontId="37" fillId="0" borderId="6" xfId="1" applyNumberFormat="1" applyFont="1" applyBorder="1" applyAlignment="1">
      <alignment horizontal="center" vertical="center"/>
    </xf>
    <xf numFmtId="176" fontId="37" fillId="0" borderId="17" xfId="1" applyNumberFormat="1" applyFont="1" applyBorder="1" applyAlignment="1">
      <alignment horizontal="center" vertical="center"/>
    </xf>
    <xf numFmtId="176" fontId="37" fillId="0" borderId="16" xfId="0" applyNumberFormat="1" applyFont="1" applyFill="1" applyBorder="1" applyAlignment="1">
      <alignment horizontal="center"/>
    </xf>
    <xf numFmtId="176" fontId="37" fillId="0" borderId="7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38" xfId="0" applyFont="1" applyBorder="1" applyAlignment="1">
      <alignment horizontal="left" vertical="center" wrapText="1"/>
    </xf>
    <xf numFmtId="0" fontId="26" fillId="0" borderId="39" xfId="0" applyFont="1" applyBorder="1" applyAlignment="1">
      <alignment horizontal="left" vertical="center" wrapText="1"/>
    </xf>
    <xf numFmtId="0" fontId="26" fillId="0" borderId="40" xfId="0" applyFont="1" applyBorder="1" applyAlignment="1">
      <alignment horizontal="left" vertical="center" wrapText="1"/>
    </xf>
    <xf numFmtId="0" fontId="26" fillId="0" borderId="4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top" textRotation="255"/>
    </xf>
    <xf numFmtId="0" fontId="18" fillId="0" borderId="0" xfId="0" applyFont="1" applyAlignment="1">
      <alignment horizontal="center" vertical="top" textRotation="255"/>
    </xf>
    <xf numFmtId="0" fontId="16" fillId="0" borderId="0" xfId="0" applyFont="1" applyAlignment="1">
      <alignment horizontal="center" vertical="top" textRotation="255" wrapText="1"/>
    </xf>
    <xf numFmtId="0" fontId="22" fillId="0" borderId="0" xfId="0" applyFont="1" applyBorder="1" applyAlignment="1">
      <alignment horizontal="center" vertical="center" textRotation="255" wrapText="1"/>
    </xf>
    <xf numFmtId="0" fontId="22" fillId="0" borderId="0" xfId="0" applyFont="1" applyBorder="1" applyAlignment="1">
      <alignment horizontal="center" vertical="center" textRotation="255"/>
    </xf>
    <xf numFmtId="0" fontId="16" fillId="0" borderId="0" xfId="0" applyFont="1" applyBorder="1" applyAlignment="1">
      <alignment horizontal="center" vertical="center" textRotation="255"/>
    </xf>
    <xf numFmtId="0" fontId="53" fillId="0" borderId="1" xfId="0" applyNumberFormat="1" applyFont="1" applyBorder="1" applyAlignment="1">
      <alignment horizontal="center" vertical="center"/>
    </xf>
    <xf numFmtId="0" fontId="53" fillId="0" borderId="0" xfId="0" applyNumberFormat="1" applyFont="1" applyBorder="1" applyAlignment="1">
      <alignment horizontal="center" vertical="center"/>
    </xf>
    <xf numFmtId="0" fontId="52" fillId="0" borderId="78" xfId="0" applyNumberFormat="1" applyFont="1" applyFill="1" applyBorder="1" applyAlignment="1">
      <alignment horizontal="center" vertical="center" shrinkToFit="1"/>
    </xf>
    <xf numFmtId="0" fontId="52" fillId="0" borderId="79" xfId="0" applyNumberFormat="1" applyFont="1" applyFill="1" applyBorder="1" applyAlignment="1">
      <alignment horizontal="center" vertical="center" shrinkToFit="1"/>
    </xf>
    <xf numFmtId="0" fontId="52" fillId="0" borderId="86" xfId="0" applyNumberFormat="1" applyFont="1" applyFill="1" applyBorder="1" applyAlignment="1">
      <alignment horizontal="center" vertical="center" shrinkToFit="1"/>
    </xf>
    <xf numFmtId="0" fontId="49" fillId="0" borderId="93" xfId="0" applyNumberFormat="1" applyFont="1" applyBorder="1" applyAlignment="1">
      <alignment horizontal="center" vertical="center"/>
    </xf>
    <xf numFmtId="0" fontId="49" fillId="0" borderId="45" xfId="0" applyNumberFormat="1" applyFont="1" applyBorder="1" applyAlignment="1">
      <alignment horizontal="center" vertical="center"/>
    </xf>
    <xf numFmtId="0" fontId="49" fillId="0" borderId="72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52" fillId="0" borderId="95" xfId="0" applyNumberFormat="1" applyFont="1" applyFill="1" applyBorder="1" applyAlignment="1">
      <alignment horizontal="center" vertical="center"/>
    </xf>
    <xf numFmtId="0" fontId="52" fillId="0" borderId="79" xfId="0" applyNumberFormat="1" applyFont="1" applyFill="1" applyBorder="1" applyAlignment="1">
      <alignment horizontal="center" vertical="center"/>
    </xf>
    <xf numFmtId="0" fontId="52" fillId="0" borderId="78" xfId="0" applyNumberFormat="1" applyFont="1" applyFill="1" applyBorder="1" applyAlignment="1">
      <alignment horizontal="center" vertical="center"/>
    </xf>
    <xf numFmtId="0" fontId="52" fillId="0" borderId="86" xfId="0" applyNumberFormat="1" applyFont="1" applyFill="1" applyBorder="1" applyAlignment="1">
      <alignment horizontal="center" vertical="center"/>
    </xf>
    <xf numFmtId="0" fontId="52" fillId="0" borderId="95" xfId="0" applyNumberFormat="1" applyFont="1" applyFill="1" applyBorder="1" applyAlignment="1">
      <alignment horizontal="center" vertical="center" shrinkToFit="1"/>
    </xf>
    <xf numFmtId="0" fontId="12" fillId="5" borderId="77" xfId="0" applyNumberFormat="1" applyFont="1" applyFill="1" applyBorder="1" applyAlignment="1">
      <alignment horizontal="center" vertical="center"/>
    </xf>
    <xf numFmtId="0" fontId="12" fillId="5" borderId="73" xfId="0" applyNumberFormat="1" applyFont="1" applyFill="1" applyBorder="1" applyAlignment="1">
      <alignment horizontal="center" vertical="center"/>
    </xf>
    <xf numFmtId="0" fontId="12" fillId="5" borderId="74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2" fillId="5" borderId="0" xfId="0" applyNumberFormat="1" applyFont="1" applyFill="1" applyBorder="1" applyAlignment="1">
      <alignment horizontal="center" vertical="center"/>
    </xf>
    <xf numFmtId="0" fontId="12" fillId="5" borderId="10" xfId="0" applyNumberFormat="1" applyFont="1" applyFill="1" applyBorder="1" applyAlignment="1">
      <alignment horizontal="center" vertical="center"/>
    </xf>
    <xf numFmtId="0" fontId="12" fillId="5" borderId="77" xfId="0" applyNumberFormat="1" applyFont="1" applyFill="1" applyBorder="1" applyAlignment="1">
      <alignment horizontal="center" vertical="center" shrinkToFit="1"/>
    </xf>
    <xf numFmtId="0" fontId="12" fillId="5" borderId="73" xfId="0" applyNumberFormat="1" applyFont="1" applyFill="1" applyBorder="1" applyAlignment="1">
      <alignment horizontal="center" vertical="center" shrinkToFit="1"/>
    </xf>
    <xf numFmtId="0" fontId="12" fillId="5" borderId="74" xfId="0" applyNumberFormat="1" applyFont="1" applyFill="1" applyBorder="1" applyAlignment="1">
      <alignment horizontal="center" vertical="center" shrinkToFit="1"/>
    </xf>
    <xf numFmtId="0" fontId="12" fillId="5" borderId="1" xfId="0" applyNumberFormat="1" applyFont="1" applyFill="1" applyBorder="1" applyAlignment="1">
      <alignment horizontal="center" vertical="center" shrinkToFit="1"/>
    </xf>
    <xf numFmtId="0" fontId="12" fillId="5" borderId="0" xfId="0" applyNumberFormat="1" applyFont="1" applyFill="1" applyBorder="1" applyAlignment="1">
      <alignment horizontal="center" vertical="center" shrinkToFit="1"/>
    </xf>
    <xf numFmtId="0" fontId="12" fillId="5" borderId="10" xfId="0" applyNumberFormat="1" applyFont="1" applyFill="1" applyBorder="1" applyAlignment="1">
      <alignment horizontal="center" vertical="center" shrinkToFit="1"/>
    </xf>
    <xf numFmtId="0" fontId="49" fillId="0" borderId="84" xfId="0" applyNumberFormat="1" applyFont="1" applyBorder="1" applyAlignment="1">
      <alignment horizontal="center" vertical="center"/>
    </xf>
    <xf numFmtId="0" fontId="49" fillId="0" borderId="87" xfId="0" applyNumberFormat="1" applyFont="1" applyFill="1" applyBorder="1" applyAlignment="1">
      <alignment horizontal="center" vertical="center" shrinkToFit="1"/>
    </xf>
    <xf numFmtId="0" fontId="49" fillId="0" borderId="89" xfId="0" applyNumberFormat="1" applyFont="1" applyFill="1" applyBorder="1" applyAlignment="1">
      <alignment horizontal="center" vertical="center" shrinkToFit="1"/>
    </xf>
    <xf numFmtId="0" fontId="49" fillId="0" borderId="75" xfId="0" applyNumberFormat="1" applyFont="1" applyFill="1" applyBorder="1" applyAlignment="1">
      <alignment horizontal="center" vertical="center" shrinkToFit="1"/>
    </xf>
    <xf numFmtId="0" fontId="49" fillId="0" borderId="85" xfId="0" applyNumberFormat="1" applyFont="1" applyFill="1" applyBorder="1" applyAlignment="1">
      <alignment horizontal="center" vertical="center" shrinkToFit="1"/>
    </xf>
    <xf numFmtId="0" fontId="49" fillId="0" borderId="88" xfId="0" applyNumberFormat="1" applyFont="1" applyFill="1" applyBorder="1" applyAlignment="1">
      <alignment horizontal="center" vertical="center" shrinkToFit="1"/>
    </xf>
    <xf numFmtId="0" fontId="49" fillId="0" borderId="76" xfId="0" applyNumberFormat="1" applyFont="1" applyFill="1" applyBorder="1" applyAlignment="1">
      <alignment horizontal="center" vertical="center" shrinkToFit="1"/>
    </xf>
    <xf numFmtId="0" fontId="49" fillId="0" borderId="92" xfId="0" applyNumberFormat="1" applyFont="1" applyFill="1" applyBorder="1" applyAlignment="1">
      <alignment horizontal="center" vertical="center" shrinkToFit="1"/>
    </xf>
    <xf numFmtId="0" fontId="49" fillId="0" borderId="94" xfId="0" applyNumberFormat="1" applyFont="1" applyFill="1" applyBorder="1" applyAlignment="1">
      <alignment horizontal="center" vertical="center" shrinkToFit="1"/>
    </xf>
    <xf numFmtId="0" fontId="49" fillId="0" borderId="87" xfId="0" applyNumberFormat="1" applyFont="1" applyFill="1" applyBorder="1" applyAlignment="1">
      <alignment horizontal="center" vertical="center"/>
    </xf>
    <xf numFmtId="0" fontId="49" fillId="0" borderId="89" xfId="0" applyNumberFormat="1" applyFont="1" applyFill="1" applyBorder="1" applyAlignment="1">
      <alignment horizontal="center" vertical="center"/>
    </xf>
    <xf numFmtId="0" fontId="49" fillId="0" borderId="75" xfId="0" applyNumberFormat="1" applyFont="1" applyFill="1" applyBorder="1" applyAlignment="1">
      <alignment horizontal="center" vertical="center"/>
    </xf>
    <xf numFmtId="0" fontId="49" fillId="0" borderId="85" xfId="0" applyNumberFormat="1" applyFont="1" applyFill="1" applyBorder="1" applyAlignment="1">
      <alignment horizontal="center" vertical="center"/>
    </xf>
    <xf numFmtId="0" fontId="49" fillId="0" borderId="88" xfId="0" applyNumberFormat="1" applyFont="1" applyFill="1" applyBorder="1" applyAlignment="1">
      <alignment horizontal="center" vertical="center"/>
    </xf>
    <xf numFmtId="0" fontId="49" fillId="0" borderId="76" xfId="0" applyNumberFormat="1" applyFont="1" applyFill="1" applyBorder="1" applyAlignment="1">
      <alignment horizontal="center" vertical="center"/>
    </xf>
    <xf numFmtId="0" fontId="49" fillId="0" borderId="92" xfId="0" applyNumberFormat="1" applyFont="1" applyFill="1" applyBorder="1" applyAlignment="1">
      <alignment horizontal="center" vertical="center"/>
    </xf>
    <xf numFmtId="0" fontId="49" fillId="0" borderId="94" xfId="0" applyNumberFormat="1" applyFont="1" applyFill="1" applyBorder="1" applyAlignment="1">
      <alignment horizontal="center" vertical="center"/>
    </xf>
    <xf numFmtId="0" fontId="12" fillId="4" borderId="70" xfId="0" applyNumberFormat="1" applyFont="1" applyFill="1" applyBorder="1" applyAlignment="1">
      <alignment horizontal="center" vertical="center"/>
    </xf>
    <xf numFmtId="0" fontId="12" fillId="4" borderId="71" xfId="0" applyNumberFormat="1" applyFont="1" applyFill="1" applyBorder="1" applyAlignment="1">
      <alignment horizontal="center" vertical="center"/>
    </xf>
    <xf numFmtId="0" fontId="12" fillId="4" borderId="69" xfId="0" applyNumberFormat="1" applyFont="1" applyFill="1" applyBorder="1" applyAlignment="1">
      <alignment horizontal="center" vertical="center"/>
    </xf>
    <xf numFmtId="0" fontId="12" fillId="4" borderId="45" xfId="0" applyNumberFormat="1" applyFont="1" applyFill="1" applyBorder="1" applyAlignment="1">
      <alignment horizontal="center" vertical="center"/>
    </xf>
    <xf numFmtId="0" fontId="12" fillId="4" borderId="46" xfId="0" applyNumberFormat="1" applyFont="1" applyFill="1" applyBorder="1" applyAlignment="1">
      <alignment horizontal="center" vertical="center"/>
    </xf>
    <xf numFmtId="0" fontId="12" fillId="0" borderId="69" xfId="0" applyNumberFormat="1" applyFont="1" applyFill="1" applyBorder="1" applyAlignment="1">
      <alignment horizontal="center" vertical="center"/>
    </xf>
    <xf numFmtId="0" fontId="12" fillId="0" borderId="70" xfId="0" applyNumberFormat="1" applyFont="1" applyFill="1" applyBorder="1" applyAlignment="1">
      <alignment horizontal="center" vertical="center"/>
    </xf>
    <xf numFmtId="0" fontId="12" fillId="0" borderId="45" xfId="0" applyNumberFormat="1" applyFont="1" applyFill="1" applyBorder="1" applyAlignment="1">
      <alignment horizontal="center" vertical="center"/>
    </xf>
    <xf numFmtId="0" fontId="12" fillId="0" borderId="46" xfId="0" applyNumberFormat="1" applyFont="1" applyFill="1" applyBorder="1" applyAlignment="1">
      <alignment horizontal="center" vertical="center"/>
    </xf>
    <xf numFmtId="0" fontId="12" fillId="0" borderId="11" xfId="0" applyNumberFormat="1" applyFont="1" applyFill="1" applyBorder="1" applyAlignment="1">
      <alignment horizontal="center" vertical="center"/>
    </xf>
    <xf numFmtId="0" fontId="0" fillId="0" borderId="77" xfId="0" applyNumberFormat="1" applyFont="1" applyBorder="1" applyAlignment="1">
      <alignment horizontal="center" vertical="center" shrinkToFit="1"/>
    </xf>
    <xf numFmtId="0" fontId="0" fillId="0" borderId="73" xfId="0" applyNumberFormat="1" applyFont="1" applyBorder="1" applyAlignment="1">
      <alignment horizontal="center" vertical="center" shrinkToFit="1"/>
    </xf>
    <xf numFmtId="0" fontId="0" fillId="0" borderId="90" xfId="0" applyNumberFormat="1" applyFont="1" applyBorder="1" applyAlignment="1">
      <alignment horizontal="center" vertical="center" shrinkToFit="1"/>
    </xf>
    <xf numFmtId="0" fontId="0" fillId="0" borderId="3" xfId="0" applyNumberFormat="1" applyFont="1" applyBorder="1" applyAlignment="1">
      <alignment horizontal="center" vertical="center" shrinkToFit="1"/>
    </xf>
    <xf numFmtId="0" fontId="0" fillId="0" borderId="18" xfId="0" applyNumberFormat="1" applyFont="1" applyBorder="1" applyAlignment="1">
      <alignment horizontal="center" vertical="center" shrinkToFit="1"/>
    </xf>
    <xf numFmtId="0" fontId="0" fillId="0" borderId="4" xfId="0" applyNumberFormat="1" applyFont="1" applyBorder="1" applyAlignment="1">
      <alignment horizontal="center" vertical="center" shrinkToFit="1"/>
    </xf>
    <xf numFmtId="0" fontId="0" fillId="0" borderId="50" xfId="0" applyNumberFormat="1" applyFont="1" applyBorder="1" applyAlignment="1">
      <alignment horizontal="center" vertical="center" shrinkToFit="1"/>
    </xf>
    <xf numFmtId="0" fontId="0" fillId="0" borderId="46" xfId="0" applyNumberFormat="1" applyFont="1" applyBorder="1" applyAlignment="1">
      <alignment horizontal="center" vertical="center" shrinkToFit="1"/>
    </xf>
    <xf numFmtId="0" fontId="0" fillId="0" borderId="91" xfId="0" applyNumberFormat="1" applyFont="1" applyBorder="1" applyAlignment="1">
      <alignment horizontal="center" vertical="center" shrinkToFit="1"/>
    </xf>
    <xf numFmtId="0" fontId="12" fillId="0" borderId="71" xfId="0" applyNumberFormat="1" applyFont="1" applyFill="1" applyBorder="1" applyAlignment="1">
      <alignment horizontal="center" vertical="center"/>
    </xf>
    <xf numFmtId="0" fontId="12" fillId="0" borderId="99" xfId="0" applyNumberFormat="1" applyFont="1" applyFill="1" applyBorder="1" applyAlignment="1">
      <alignment horizontal="center" vertical="center"/>
    </xf>
    <xf numFmtId="0" fontId="12" fillId="0" borderId="97" xfId="0" applyNumberFormat="1" applyFont="1" applyFill="1" applyBorder="1" applyAlignment="1">
      <alignment horizontal="center" vertical="center"/>
    </xf>
    <xf numFmtId="0" fontId="12" fillId="0" borderId="100" xfId="0" applyNumberFormat="1" applyFont="1" applyFill="1" applyBorder="1" applyAlignment="1">
      <alignment horizontal="center" vertical="center"/>
    </xf>
    <xf numFmtId="0" fontId="12" fillId="0" borderId="96" xfId="0" applyNumberFormat="1" applyFont="1" applyFill="1" applyBorder="1" applyAlignment="1">
      <alignment horizontal="center" vertical="center"/>
    </xf>
    <xf numFmtId="0" fontId="12" fillId="0" borderId="98" xfId="0" applyNumberFormat="1" applyFont="1" applyFill="1" applyBorder="1" applyAlignment="1">
      <alignment horizontal="center" vertical="center"/>
    </xf>
    <xf numFmtId="0" fontId="12" fillId="0" borderId="77" xfId="0" applyNumberFormat="1" applyFont="1" applyFill="1" applyBorder="1" applyAlignment="1">
      <alignment horizontal="center" vertical="center"/>
    </xf>
    <xf numFmtId="0" fontId="12" fillId="0" borderId="73" xfId="0" applyNumberFormat="1" applyFont="1" applyFill="1" applyBorder="1" applyAlignment="1">
      <alignment horizontal="center" vertical="center"/>
    </xf>
    <xf numFmtId="0" fontId="12" fillId="0" borderId="90" xfId="0" applyNumberFormat="1" applyFont="1" applyFill="1" applyBorder="1" applyAlignment="1">
      <alignment horizontal="center" vertical="center"/>
    </xf>
    <xf numFmtId="0" fontId="12" fillId="0" borderId="50" xfId="0" applyNumberFormat="1" applyFont="1" applyFill="1" applyBorder="1" applyAlignment="1">
      <alignment horizontal="center" vertical="center"/>
    </xf>
    <xf numFmtId="0" fontId="12" fillId="0" borderId="9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0" borderId="96" xfId="0" applyNumberFormat="1" applyFont="1" applyBorder="1" applyAlignment="1">
      <alignment horizontal="center" vertical="center" shrinkToFit="1"/>
    </xf>
    <xf numFmtId="0" fontId="12" fillId="0" borderId="97" xfId="0" applyNumberFormat="1" applyFont="1" applyBorder="1" applyAlignment="1">
      <alignment horizontal="center" vertical="center" shrinkToFit="1"/>
    </xf>
    <xf numFmtId="0" fontId="12" fillId="0" borderId="98" xfId="0" applyNumberFormat="1" applyFont="1" applyBorder="1" applyAlignment="1">
      <alignment horizontal="center" vertical="center" shrinkToFit="1"/>
    </xf>
    <xf numFmtId="0" fontId="12" fillId="0" borderId="99" xfId="0" applyNumberFormat="1" applyFont="1" applyBorder="1" applyAlignment="1">
      <alignment horizontal="center" vertical="center" shrinkToFit="1"/>
    </xf>
    <xf numFmtId="0" fontId="12" fillId="0" borderId="100" xfId="0" applyNumberFormat="1" applyFont="1" applyBorder="1" applyAlignment="1">
      <alignment horizontal="center" vertical="center" shrinkToFit="1"/>
    </xf>
    <xf numFmtId="0" fontId="12" fillId="0" borderId="101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0" fontId="0" fillId="0" borderId="0" xfId="0" applyNumberFormat="1" applyFont="1" applyBorder="1" applyAlignment="1">
      <alignment horizontal="center" vertical="center" shrinkToFit="1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533400</xdr:colOff>
      <xdr:row>26</xdr:row>
      <xdr:rowOff>104775</xdr:rowOff>
    </xdr:from>
    <xdr:to>
      <xdr:col>17</xdr:col>
      <xdr:colOff>47625</xdr:colOff>
      <xdr:row>26</xdr:row>
      <xdr:rowOff>104775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7753350" y="64389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533400</xdr:colOff>
      <xdr:row>27</xdr:row>
      <xdr:rowOff>85725</xdr:rowOff>
    </xdr:from>
    <xdr:to>
      <xdr:col>17</xdr:col>
      <xdr:colOff>47625</xdr:colOff>
      <xdr:row>27</xdr:row>
      <xdr:rowOff>85725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7753350" y="66579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314325</xdr:colOff>
      <xdr:row>25</xdr:row>
      <xdr:rowOff>66675</xdr:rowOff>
    </xdr:from>
    <xdr:to>
      <xdr:col>17</xdr:col>
      <xdr:colOff>257175</xdr:colOff>
      <xdr:row>28</xdr:row>
      <xdr:rowOff>123825</xdr:rowOff>
    </xdr:to>
    <xdr:sp macro="" textlink="">
      <xdr:nvSpPr>
        <xdr:cNvPr id="4" name="AutoShap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34275" y="6162675"/>
          <a:ext cx="523875" cy="771525"/>
        </a:xfrm>
        <a:prstGeom prst="bracketPair">
          <a:avLst>
            <a:gd name="adj" fmla="val 18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28&#24180;&#24230;\(&#22522;&#26412;&#12487;&#12540;&#12479;)&#26149;&#23395;&#22823;&#20250;%20&#35201;&#389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 t="e">
            <v>#N/A</v>
          </cell>
          <cell r="M2"/>
          <cell r="N2"/>
        </row>
        <row r="3">
          <cell r="M3"/>
          <cell r="N3"/>
        </row>
        <row r="4">
          <cell r="M4"/>
          <cell r="N4"/>
        </row>
        <row r="7">
          <cell r="M7"/>
          <cell r="N7"/>
        </row>
        <row r="8">
          <cell r="M8"/>
          <cell r="N8"/>
        </row>
        <row r="9">
          <cell r="M9"/>
          <cell r="N9"/>
        </row>
        <row r="12">
          <cell r="M12"/>
          <cell r="N12"/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2"/>
  <sheetViews>
    <sheetView tabSelected="1" view="pageBreakPreview" zoomScale="70" zoomScaleNormal="85" zoomScaleSheetLayoutView="70" workbookViewId="0">
      <selection activeCell="L4" sqref="L4"/>
    </sheetView>
  </sheetViews>
  <sheetFormatPr defaultRowHeight="14.25" x14ac:dyDescent="0.15"/>
  <cols>
    <col min="1" max="43" width="3.125" style="133" customWidth="1"/>
    <col min="44" max="52" width="9" style="133"/>
    <col min="53" max="16384" width="9" style="2"/>
  </cols>
  <sheetData>
    <row r="1" spans="1:52" s="121" customFormat="1" ht="21.75" customHeight="1" x14ac:dyDescent="0.15">
      <c r="A1" s="268" t="s">
        <v>111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135"/>
      <c r="AR1" s="135"/>
      <c r="AS1" s="135"/>
      <c r="AT1" s="135"/>
      <c r="AU1" s="135"/>
      <c r="AV1" s="135"/>
      <c r="AW1" s="135"/>
      <c r="AX1" s="135"/>
      <c r="AY1" s="135"/>
      <c r="AZ1" s="135"/>
    </row>
    <row r="2" spans="1:52" s="122" customFormat="1" ht="18.9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</row>
    <row r="3" spans="1:52" s="122" customFormat="1" ht="18.95" customHeight="1" x14ac:dyDescent="0.15">
      <c r="A3" s="127"/>
      <c r="B3" s="127" t="s">
        <v>146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</row>
    <row r="4" spans="1:52" s="122" customFormat="1" ht="18.95" customHeight="1" x14ac:dyDescent="0.1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</row>
    <row r="5" spans="1:52" s="122" customFormat="1" ht="18.95" customHeight="1" x14ac:dyDescent="0.15">
      <c r="A5" s="127"/>
      <c r="B5" s="127" t="s">
        <v>15</v>
      </c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</row>
    <row r="6" spans="1:52" s="122" customFormat="1" ht="18.95" customHeight="1" x14ac:dyDescent="0.15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</row>
    <row r="7" spans="1:52" s="122" customFormat="1" ht="18.95" customHeight="1" x14ac:dyDescent="0.15">
      <c r="A7" s="127"/>
      <c r="B7" s="127" t="s">
        <v>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2" s="122" customFormat="1" ht="18.95" customHeight="1" x14ac:dyDescent="0.15">
      <c r="A8" s="127"/>
      <c r="B8" s="127"/>
      <c r="C8" s="136" t="s">
        <v>37</v>
      </c>
      <c r="D8" s="136"/>
      <c r="E8" s="136"/>
      <c r="F8" s="136"/>
      <c r="G8" s="136"/>
      <c r="H8" s="136"/>
      <c r="I8" s="127"/>
      <c r="J8" s="127" t="s">
        <v>139</v>
      </c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2" s="122" customFormat="1" ht="18.95" customHeight="1" x14ac:dyDescent="0.15">
      <c r="A9" s="127"/>
      <c r="B9" s="127"/>
      <c r="C9" s="137"/>
      <c r="D9" s="137"/>
      <c r="E9" s="137"/>
      <c r="F9" s="137"/>
      <c r="G9" s="137"/>
      <c r="H9" s="137"/>
      <c r="I9" s="127"/>
      <c r="J9" s="127" t="s">
        <v>140</v>
      </c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2" s="122" customFormat="1" ht="18.95" customHeight="1" x14ac:dyDescent="0.15">
      <c r="A10" s="127"/>
      <c r="B10" s="127"/>
      <c r="C10" s="136" t="s">
        <v>38</v>
      </c>
      <c r="D10" s="136"/>
      <c r="E10" s="136"/>
      <c r="F10" s="136"/>
      <c r="G10" s="136"/>
      <c r="H10" s="136"/>
      <c r="I10" s="127"/>
      <c r="J10" s="127" t="s">
        <v>141</v>
      </c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</row>
    <row r="11" spans="1:52" s="122" customFormat="1" ht="18.95" customHeight="1" x14ac:dyDescent="0.15">
      <c r="A11" s="127"/>
      <c r="B11" s="127"/>
      <c r="C11" s="136" t="s">
        <v>39</v>
      </c>
      <c r="D11" s="136"/>
      <c r="E11" s="136"/>
      <c r="F11" s="136"/>
      <c r="G11" s="136"/>
      <c r="H11" s="136"/>
      <c r="I11" s="127"/>
      <c r="J11" s="136" t="s">
        <v>142</v>
      </c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</row>
    <row r="12" spans="1:52" s="122" customFormat="1" ht="18.95" customHeight="1" x14ac:dyDescent="0.15">
      <c r="A12" s="127"/>
      <c r="B12" s="127"/>
      <c r="C12" s="127"/>
      <c r="D12" s="127"/>
      <c r="E12" s="127"/>
      <c r="F12" s="127"/>
      <c r="G12" s="127"/>
      <c r="H12" s="127"/>
      <c r="I12" s="127"/>
      <c r="J12" s="136" t="s">
        <v>143</v>
      </c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27"/>
      <c r="Z12" s="136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</row>
    <row r="13" spans="1:52" s="122" customFormat="1" ht="18.95" customHeight="1" x14ac:dyDescent="0.15">
      <c r="A13" s="127"/>
      <c r="B13" s="127"/>
      <c r="C13" s="127"/>
      <c r="D13" s="127"/>
      <c r="E13" s="127"/>
      <c r="F13" s="127"/>
      <c r="G13" s="127"/>
      <c r="H13" s="127"/>
      <c r="I13" s="127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</row>
    <row r="14" spans="1:52" s="122" customFormat="1" ht="18.95" customHeight="1" x14ac:dyDescent="0.15">
      <c r="A14" s="127"/>
      <c r="B14" s="127" t="s">
        <v>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</row>
    <row r="15" spans="1:52" s="122" customFormat="1" ht="18.95" customHeight="1" x14ac:dyDescent="0.15">
      <c r="A15" s="127"/>
      <c r="B15" s="136" t="s">
        <v>40</v>
      </c>
      <c r="C15" s="136"/>
      <c r="D15" s="136"/>
      <c r="E15" s="136"/>
      <c r="F15" s="127"/>
      <c r="G15" s="127" t="s">
        <v>144</v>
      </c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</row>
    <row r="16" spans="1:52" s="122" customFormat="1" ht="18.95" customHeight="1" x14ac:dyDescent="0.15">
      <c r="A16" s="127"/>
      <c r="B16" s="137"/>
      <c r="C16" s="137"/>
      <c r="D16" s="137"/>
      <c r="E16" s="13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</row>
    <row r="17" spans="1:52" s="122" customFormat="1" ht="18.95" customHeight="1" x14ac:dyDescent="0.15">
      <c r="A17" s="127"/>
      <c r="B17" s="136" t="s">
        <v>41</v>
      </c>
      <c r="C17" s="136"/>
      <c r="D17" s="136"/>
      <c r="E17" s="136"/>
      <c r="F17" s="127"/>
      <c r="G17" s="127" t="s">
        <v>42</v>
      </c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</row>
    <row r="18" spans="1:52" s="123" customFormat="1" ht="18.95" customHeight="1" x14ac:dyDescent="0.15">
      <c r="A18" s="128"/>
      <c r="B18" s="129"/>
      <c r="C18" s="129"/>
      <c r="D18" s="129"/>
      <c r="E18" s="129"/>
      <c r="F18" s="128"/>
      <c r="G18" s="128" t="s">
        <v>60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</row>
    <row r="19" spans="1:52" s="122" customFormat="1" ht="18.95" customHeight="1" x14ac:dyDescent="0.15">
      <c r="A19" s="127"/>
      <c r="B19" s="136" t="s">
        <v>43</v>
      </c>
      <c r="C19" s="136"/>
      <c r="D19" s="136"/>
      <c r="E19" s="136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</row>
    <row r="20" spans="1:52" s="122" customFormat="1" ht="18.95" customHeight="1" x14ac:dyDescent="0.15">
      <c r="A20" s="127"/>
      <c r="B20" s="127"/>
      <c r="C20" s="136" t="s">
        <v>59</v>
      </c>
      <c r="D20" s="136"/>
      <c r="E20" s="136"/>
      <c r="F20" s="136"/>
      <c r="G20" s="136"/>
      <c r="H20" s="136"/>
      <c r="I20" s="127"/>
      <c r="J20" s="130" t="s">
        <v>145</v>
      </c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</row>
    <row r="21" spans="1:52" s="122" customFormat="1" ht="18.95" customHeight="1" x14ac:dyDescent="0.15">
      <c r="A21" s="127"/>
      <c r="B21" s="127"/>
      <c r="C21" s="136" t="s">
        <v>11</v>
      </c>
      <c r="D21" s="136"/>
      <c r="E21" s="136"/>
      <c r="F21" s="136"/>
      <c r="G21" s="136"/>
      <c r="H21" s="136"/>
      <c r="I21" s="127"/>
      <c r="J21" s="127" t="s">
        <v>115</v>
      </c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</row>
    <row r="22" spans="1:52" s="122" customFormat="1" ht="18.95" customHeight="1" x14ac:dyDescent="0.15">
      <c r="A22" s="127"/>
      <c r="B22" s="127"/>
      <c r="C22" s="127"/>
      <c r="D22" s="136"/>
      <c r="E22" s="136"/>
      <c r="F22" s="136"/>
      <c r="G22" s="136"/>
      <c r="H22" s="136"/>
      <c r="I22" s="127"/>
      <c r="J22" s="127"/>
      <c r="K22" s="131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</row>
    <row r="23" spans="1:52" s="122" customFormat="1" ht="18.95" customHeight="1" x14ac:dyDescent="0.15">
      <c r="A23" s="127"/>
      <c r="B23" s="136" t="s">
        <v>44</v>
      </c>
      <c r="C23" s="136"/>
      <c r="D23" s="136"/>
      <c r="E23" s="136"/>
      <c r="F23" s="127"/>
      <c r="G23" s="127" t="s">
        <v>177</v>
      </c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</row>
    <row r="24" spans="1:52" s="122" customFormat="1" ht="18.95" customHeight="1" x14ac:dyDescent="0.15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32"/>
      <c r="Y24" s="132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</row>
    <row r="25" spans="1:52" s="122" customFormat="1" ht="18.95" customHeight="1" x14ac:dyDescent="0.15">
      <c r="A25" s="127"/>
      <c r="B25" s="136" t="s">
        <v>45</v>
      </c>
      <c r="C25" s="136"/>
      <c r="D25" s="136"/>
      <c r="E25" s="136"/>
      <c r="F25" s="127"/>
      <c r="G25" s="127"/>
      <c r="H25" s="127" t="s">
        <v>46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</row>
    <row r="26" spans="1:52" s="122" customFormat="1" ht="18.95" customHeight="1" x14ac:dyDescent="0.15">
      <c r="A26" s="127"/>
      <c r="B26" s="137"/>
      <c r="C26" s="137"/>
      <c r="D26" s="137"/>
      <c r="E26" s="137"/>
      <c r="F26" s="127"/>
      <c r="G26" s="127"/>
      <c r="H26" s="127" t="s">
        <v>47</v>
      </c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</row>
    <row r="27" spans="1:52" s="122" customFormat="1" ht="18.95" customHeight="1" x14ac:dyDescent="0.15">
      <c r="A27" s="127"/>
      <c r="B27" s="137"/>
      <c r="C27" s="137"/>
      <c r="D27" s="137"/>
      <c r="E27" s="137"/>
      <c r="F27" s="127"/>
      <c r="G27" s="127"/>
      <c r="H27" s="127" t="s">
        <v>106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</row>
    <row r="28" spans="1:52" s="122" customFormat="1" ht="18.95" customHeight="1" x14ac:dyDescent="0.1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</row>
    <row r="29" spans="1:52" s="122" customFormat="1" ht="18.95" customHeight="1" x14ac:dyDescent="0.15">
      <c r="A29" s="127"/>
      <c r="B29" s="136" t="s">
        <v>48</v>
      </c>
      <c r="C29" s="136"/>
      <c r="D29" s="136"/>
      <c r="E29" s="136"/>
      <c r="F29" s="127"/>
      <c r="G29" s="127" t="s">
        <v>49</v>
      </c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</row>
    <row r="30" spans="1:52" s="122" customFormat="1" ht="18.95" customHeight="1" x14ac:dyDescent="0.15">
      <c r="A30" s="127"/>
      <c r="B30" s="137"/>
      <c r="C30" s="137"/>
      <c r="D30" s="137"/>
      <c r="E30" s="13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</row>
    <row r="31" spans="1:52" s="122" customFormat="1" ht="18.95" customHeight="1" x14ac:dyDescent="0.15">
      <c r="A31" s="127"/>
      <c r="B31" s="136" t="s">
        <v>50</v>
      </c>
      <c r="C31" s="136"/>
      <c r="D31" s="136"/>
      <c r="E31" s="136"/>
      <c r="F31" s="127"/>
      <c r="G31" s="127" t="s">
        <v>105</v>
      </c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</row>
    <row r="32" spans="1:52" s="122" customFormat="1" ht="18.95" customHeight="1" x14ac:dyDescent="0.15">
      <c r="A32" s="127"/>
      <c r="B32" s="137"/>
      <c r="C32" s="137"/>
      <c r="D32" s="137"/>
      <c r="E32" s="13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</row>
    <row r="33" spans="1:52" s="122" customFormat="1" ht="18.95" customHeight="1" x14ac:dyDescent="0.15">
      <c r="A33" s="127"/>
      <c r="B33" s="136" t="s">
        <v>51</v>
      </c>
      <c r="C33" s="136"/>
      <c r="D33" s="136"/>
      <c r="E33" s="136"/>
      <c r="F33" s="127"/>
      <c r="G33" s="127" t="s">
        <v>52</v>
      </c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</row>
    <row r="34" spans="1:52" s="122" customFormat="1" ht="18.95" customHeight="1" x14ac:dyDescent="0.1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</row>
    <row r="35" spans="1:52" s="122" customFormat="1" ht="18.95" customHeight="1" x14ac:dyDescent="0.15">
      <c r="A35" s="127"/>
      <c r="B35" s="136" t="s">
        <v>53</v>
      </c>
      <c r="C35" s="136"/>
      <c r="D35" s="136"/>
      <c r="E35" s="136"/>
      <c r="F35" s="127"/>
      <c r="G35" s="257" t="s">
        <v>178</v>
      </c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</row>
    <row r="36" spans="1:52" s="122" customFormat="1" ht="18.95" customHeight="1" x14ac:dyDescent="0.15">
      <c r="A36" s="127"/>
      <c r="B36" s="127"/>
      <c r="C36" s="127"/>
      <c r="D36" s="127"/>
      <c r="E36" s="127"/>
      <c r="F36" s="12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</row>
    <row r="37" spans="1:52" s="122" customFormat="1" ht="18.95" customHeight="1" x14ac:dyDescent="0.15">
      <c r="A37" s="127"/>
      <c r="B37" s="137"/>
      <c r="C37" s="137"/>
      <c r="D37" s="137"/>
      <c r="E37" s="137"/>
      <c r="F37" s="12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</row>
    <row r="38" spans="1:52" s="122" customFormat="1" ht="18.95" customHeight="1" x14ac:dyDescent="0.15">
      <c r="A38" s="127"/>
      <c r="B38" s="127"/>
      <c r="C38" s="127"/>
      <c r="D38" s="127"/>
      <c r="E38" s="127"/>
      <c r="F38" s="12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</row>
    <row r="39" spans="1:52" s="127" customFormat="1" ht="18.95" customHeight="1" x14ac:dyDescent="0.15"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</row>
    <row r="40" spans="1:52" s="122" customFormat="1" ht="18.95" customHeight="1" x14ac:dyDescent="0.15">
      <c r="A40" s="127"/>
      <c r="B40" s="136" t="s">
        <v>54</v>
      </c>
      <c r="C40" s="136"/>
      <c r="D40" s="136"/>
      <c r="E40" s="136"/>
      <c r="F40" s="127"/>
      <c r="G40" s="127" t="s">
        <v>55</v>
      </c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46"/>
      <c r="AP40" s="132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</row>
    <row r="41" spans="1:52" s="122" customFormat="1" ht="18.95" customHeight="1" x14ac:dyDescent="0.15">
      <c r="A41" s="127"/>
      <c r="B41" s="127"/>
      <c r="C41" s="127"/>
      <c r="D41" s="127"/>
      <c r="E41" s="127"/>
      <c r="F41" s="127"/>
      <c r="G41" s="127" t="s">
        <v>56</v>
      </c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27"/>
      <c r="AW41" s="127"/>
      <c r="AX41" s="127"/>
      <c r="AY41" s="127"/>
      <c r="AZ41" s="127"/>
    </row>
    <row r="42" spans="1:52" s="122" customFormat="1" ht="18.95" customHeight="1" x14ac:dyDescent="0.15">
      <c r="A42" s="127"/>
      <c r="B42" s="127"/>
      <c r="C42" s="127"/>
      <c r="D42" s="127"/>
      <c r="E42" s="127"/>
      <c r="F42" s="127"/>
      <c r="G42" s="136" t="s">
        <v>113</v>
      </c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27"/>
      <c r="AW42" s="127"/>
      <c r="AX42" s="127"/>
      <c r="AY42" s="127"/>
      <c r="AZ42" s="127"/>
    </row>
    <row r="43" spans="1:52" s="127" customFormat="1" ht="18.95" customHeight="1" x14ac:dyDescent="0.15"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</row>
    <row r="44" spans="1:52" s="122" customFormat="1" ht="18.95" customHeight="1" x14ac:dyDescent="0.15">
      <c r="A44" s="127"/>
      <c r="B44" s="136" t="s">
        <v>57</v>
      </c>
      <c r="C44" s="136"/>
      <c r="D44" s="136"/>
      <c r="E44" s="136"/>
      <c r="F44" s="127"/>
      <c r="G44" s="127" t="s">
        <v>116</v>
      </c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  <c r="AS44" s="143"/>
      <c r="AT44" s="143"/>
      <c r="AU44" s="143"/>
      <c r="AV44" s="127"/>
      <c r="AW44" s="127"/>
      <c r="AX44" s="127"/>
      <c r="AY44" s="127"/>
      <c r="AZ44" s="127"/>
    </row>
    <row r="45" spans="1:52" s="122" customFormat="1" ht="18.95" customHeight="1" x14ac:dyDescent="0.15">
      <c r="A45" s="127"/>
      <c r="B45" s="137"/>
      <c r="C45" s="137"/>
      <c r="D45" s="137"/>
      <c r="E45" s="13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27"/>
      <c r="AW45" s="127"/>
      <c r="AX45" s="127"/>
      <c r="AY45" s="127"/>
      <c r="AZ45" s="127"/>
    </row>
    <row r="46" spans="1:52" s="122" customFormat="1" ht="18.95" customHeight="1" x14ac:dyDescent="0.15">
      <c r="A46" s="127"/>
      <c r="B46" s="136" t="s">
        <v>58</v>
      </c>
      <c r="C46" s="136"/>
      <c r="D46" s="136"/>
      <c r="E46" s="136"/>
      <c r="F46" s="127"/>
      <c r="G46" s="127" t="s">
        <v>112</v>
      </c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143"/>
      <c r="AT46" s="143"/>
      <c r="AU46" s="143"/>
      <c r="AV46" s="127"/>
      <c r="AW46" s="127"/>
      <c r="AX46" s="127"/>
      <c r="AY46" s="127"/>
      <c r="AZ46" s="127"/>
    </row>
    <row r="47" spans="1:52" s="122" customFormat="1" ht="18.95" customHeight="1" x14ac:dyDescent="0.15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43"/>
      <c r="AH47" s="143"/>
      <c r="AI47" s="143"/>
      <c r="AJ47" s="143"/>
      <c r="AK47" s="143"/>
      <c r="AL47" s="143"/>
      <c r="AM47" s="143"/>
      <c r="AN47" s="143"/>
      <c r="AO47" s="143"/>
      <c r="AP47" s="143"/>
      <c r="AQ47" s="143"/>
      <c r="AR47" s="143"/>
      <c r="AS47" s="143"/>
      <c r="AT47" s="143"/>
      <c r="AU47" s="143"/>
      <c r="AV47" s="127"/>
      <c r="AW47" s="127"/>
      <c r="AX47" s="127"/>
      <c r="AY47" s="127"/>
      <c r="AZ47" s="127"/>
    </row>
    <row r="48" spans="1:52" s="122" customFormat="1" ht="18.95" customHeight="1" x14ac:dyDescent="0.15">
      <c r="A48" s="127"/>
      <c r="B48" s="127" t="s">
        <v>147</v>
      </c>
      <c r="C48" s="147"/>
      <c r="D48" s="147"/>
      <c r="E48" s="147"/>
      <c r="F48" s="147"/>
      <c r="G48" s="271" t="s">
        <v>179</v>
      </c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271"/>
      <c r="AB48" s="271"/>
      <c r="AC48" s="271"/>
      <c r="AD48" s="271"/>
      <c r="AE48" s="271"/>
      <c r="AF48" s="271"/>
      <c r="AG48" s="271"/>
      <c r="AH48" s="271"/>
      <c r="AI48" s="271"/>
      <c r="AJ48" s="271"/>
      <c r="AK48" s="271"/>
      <c r="AL48" s="271"/>
      <c r="AM48" s="271"/>
      <c r="AN48" s="271"/>
      <c r="AO48" s="271"/>
      <c r="AP48" s="271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</row>
    <row r="49" spans="1:52" s="122" customFormat="1" ht="18.95" customHeight="1" x14ac:dyDescent="0.15">
      <c r="A49" s="127"/>
      <c r="B49" s="127"/>
      <c r="C49" s="127"/>
      <c r="D49" s="127"/>
      <c r="E49" s="127"/>
      <c r="F49" s="127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271"/>
      <c r="Z49" s="271"/>
      <c r="AA49" s="271"/>
      <c r="AB49" s="271"/>
      <c r="AC49" s="271"/>
      <c r="AD49" s="271"/>
      <c r="AE49" s="271"/>
      <c r="AF49" s="271"/>
      <c r="AG49" s="271"/>
      <c r="AH49" s="271"/>
      <c r="AI49" s="271"/>
      <c r="AJ49" s="271"/>
      <c r="AK49" s="271"/>
      <c r="AL49" s="271"/>
      <c r="AM49" s="271"/>
      <c r="AN49" s="271"/>
      <c r="AO49" s="271"/>
      <c r="AP49" s="271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</row>
    <row r="50" spans="1:52" s="122" customFormat="1" ht="18.75" customHeight="1" x14ac:dyDescent="0.15">
      <c r="A50" s="127"/>
      <c r="B50" s="127"/>
      <c r="C50" s="127"/>
      <c r="D50" s="137"/>
      <c r="E50" s="137"/>
      <c r="F50" s="137"/>
      <c r="G50" s="127" t="s">
        <v>180</v>
      </c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</row>
    <row r="51" spans="1:52" s="122" customFormat="1" ht="18.95" customHeight="1" x14ac:dyDescent="0.15">
      <c r="A51" s="127"/>
      <c r="B51" s="127"/>
      <c r="C51" s="127"/>
      <c r="D51" s="137"/>
      <c r="E51" s="137"/>
      <c r="F51" s="137"/>
      <c r="G51" s="127" t="s">
        <v>181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</row>
    <row r="52" spans="1:52" s="122" customFormat="1" ht="18.95" customHeight="1" x14ac:dyDescent="0.15">
      <c r="A52" s="127"/>
      <c r="B52" s="127"/>
      <c r="C52" s="127"/>
      <c r="D52" s="127"/>
      <c r="E52" s="127"/>
      <c r="F52" s="127"/>
      <c r="G52" s="127" t="s">
        <v>208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</row>
    <row r="53" spans="1:52" s="122" customFormat="1" ht="18.95" customHeight="1" x14ac:dyDescent="0.15">
      <c r="A53" s="127"/>
      <c r="B53" s="127"/>
      <c r="C53" s="127"/>
      <c r="D53" s="127"/>
      <c r="E53" s="127"/>
      <c r="F53" s="127"/>
      <c r="G53" s="127" t="s">
        <v>182</v>
      </c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</row>
    <row r="54" spans="1:52" s="122" customFormat="1" ht="18.95" customHeight="1" x14ac:dyDescent="0.15">
      <c r="A54" s="127"/>
      <c r="B54" s="127"/>
      <c r="C54" s="127"/>
      <c r="D54" s="137"/>
      <c r="E54" s="137"/>
      <c r="F54" s="137"/>
      <c r="G54" s="127"/>
      <c r="H54" s="138" t="s">
        <v>183</v>
      </c>
      <c r="I54" s="136"/>
      <c r="J54" s="136"/>
      <c r="K54" s="136"/>
      <c r="L54" s="136"/>
      <c r="M54" s="136"/>
      <c r="N54" s="136"/>
      <c r="O54" s="136"/>
      <c r="P54" s="136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</row>
    <row r="55" spans="1:52" s="122" customFormat="1" ht="17.100000000000001" customHeight="1" x14ac:dyDescent="0.15">
      <c r="A55" s="127"/>
      <c r="B55" s="127"/>
      <c r="C55" s="127"/>
      <c r="D55" s="127"/>
      <c r="E55" s="127"/>
      <c r="F55" s="127"/>
      <c r="G55" s="136"/>
      <c r="H55" s="136" t="s">
        <v>184</v>
      </c>
      <c r="I55" s="136"/>
      <c r="J55" s="136"/>
      <c r="K55" s="136"/>
      <c r="L55" s="136"/>
      <c r="M55" s="136"/>
      <c r="N55" s="136"/>
      <c r="O55" s="136"/>
      <c r="P55" s="136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</row>
    <row r="56" spans="1:52" s="122" customFormat="1" ht="17.100000000000001" customHeight="1" x14ac:dyDescent="0.15">
      <c r="A56" s="127"/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</row>
    <row r="57" spans="1:52" s="144" customFormat="1" ht="24" customHeight="1" x14ac:dyDescent="0.15">
      <c r="A57" s="176" t="s">
        <v>148</v>
      </c>
      <c r="B57" s="176"/>
      <c r="C57" s="176"/>
      <c r="D57" s="176"/>
      <c r="E57" s="17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  <c r="AK57" s="136"/>
      <c r="AL57" s="136"/>
      <c r="AM57" s="136"/>
      <c r="AN57" s="136"/>
      <c r="AO57" s="136"/>
      <c r="AP57" s="136"/>
      <c r="AQ57" s="136"/>
      <c r="AR57" s="136"/>
      <c r="AS57" s="136"/>
      <c r="AT57" s="136"/>
      <c r="AU57" s="136"/>
      <c r="AV57" s="136"/>
      <c r="AW57" s="136"/>
      <c r="AX57" s="136"/>
      <c r="AY57" s="136"/>
      <c r="AZ57" s="136"/>
    </row>
    <row r="58" spans="1:52" s="144" customFormat="1" ht="24" customHeight="1" x14ac:dyDescent="0.15">
      <c r="A58" s="136" t="s">
        <v>37</v>
      </c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 t="s">
        <v>154</v>
      </c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36"/>
      <c r="AW58" s="136"/>
      <c r="AX58" s="136"/>
      <c r="AY58" s="136"/>
      <c r="AZ58" s="136"/>
    </row>
    <row r="59" spans="1:52" s="1" customFormat="1" ht="24" customHeight="1" x14ac:dyDescent="0.15">
      <c r="A59" s="256"/>
      <c r="B59" s="256"/>
      <c r="C59" s="256">
        <v>1</v>
      </c>
      <c r="D59" s="256"/>
      <c r="E59" s="256"/>
      <c r="F59" s="256"/>
      <c r="G59" s="256"/>
      <c r="H59" s="256"/>
      <c r="I59" s="256">
        <v>2</v>
      </c>
      <c r="J59" s="256"/>
      <c r="K59" s="256"/>
      <c r="L59" s="256"/>
      <c r="M59" s="256"/>
      <c r="N59" s="256"/>
      <c r="O59" s="256">
        <v>3</v>
      </c>
      <c r="P59" s="256"/>
      <c r="Q59" s="256"/>
      <c r="R59" s="256"/>
      <c r="S59" s="256"/>
      <c r="T59" s="256"/>
      <c r="U59" s="256">
        <v>4</v>
      </c>
      <c r="V59" s="256"/>
      <c r="W59" s="256"/>
      <c r="X59" s="256"/>
      <c r="Y59" s="256"/>
      <c r="Z59" s="256"/>
      <c r="AA59" s="256">
        <v>5</v>
      </c>
      <c r="AB59" s="256"/>
      <c r="AC59" s="256"/>
      <c r="AD59" s="256"/>
      <c r="AE59" s="256"/>
      <c r="AF59" s="256"/>
      <c r="AG59" s="159"/>
      <c r="AH59" s="159"/>
      <c r="AI59" s="256" t="s">
        <v>128</v>
      </c>
      <c r="AJ59" s="256"/>
      <c r="AK59" s="256"/>
      <c r="AL59" s="256"/>
      <c r="AM59" s="256" t="s">
        <v>129</v>
      </c>
      <c r="AN59" s="256"/>
      <c r="AO59" s="256"/>
      <c r="AP59" s="256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</row>
    <row r="60" spans="1:52" s="1" customFormat="1" ht="24" customHeight="1" x14ac:dyDescent="0.15">
      <c r="A60" s="256" t="s">
        <v>124</v>
      </c>
      <c r="B60" s="256"/>
      <c r="C60" s="256" t="s">
        <v>117</v>
      </c>
      <c r="D60" s="256"/>
      <c r="E60" s="256"/>
      <c r="F60" s="256"/>
      <c r="G60" s="256"/>
      <c r="H60" s="256"/>
      <c r="I60" s="256" t="s">
        <v>118</v>
      </c>
      <c r="J60" s="256"/>
      <c r="K60" s="256"/>
      <c r="L60" s="256"/>
      <c r="M60" s="256"/>
      <c r="N60" s="256"/>
      <c r="O60" s="256" t="s">
        <v>119</v>
      </c>
      <c r="P60" s="256"/>
      <c r="Q60" s="256"/>
      <c r="R60" s="256"/>
      <c r="S60" s="256"/>
      <c r="T60" s="256"/>
      <c r="U60" s="256" t="s">
        <v>126</v>
      </c>
      <c r="V60" s="256"/>
      <c r="W60" s="256"/>
      <c r="X60" s="256"/>
      <c r="Y60" s="256"/>
      <c r="Z60" s="256"/>
      <c r="AA60" s="261"/>
      <c r="AB60" s="261"/>
      <c r="AC60" s="261"/>
      <c r="AD60" s="261"/>
      <c r="AE60" s="261"/>
      <c r="AF60" s="261"/>
      <c r="AG60" s="159"/>
      <c r="AH60" s="139"/>
      <c r="AI60" s="256" t="s">
        <v>130</v>
      </c>
      <c r="AJ60" s="256"/>
      <c r="AK60" s="256"/>
      <c r="AL60" s="256"/>
      <c r="AM60" s="256" t="s">
        <v>131</v>
      </c>
      <c r="AN60" s="256"/>
      <c r="AO60" s="256"/>
      <c r="AP60" s="256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</row>
    <row r="61" spans="1:52" s="1" customFormat="1" ht="24" customHeight="1" x14ac:dyDescent="0.15">
      <c r="A61" s="256" t="s">
        <v>125</v>
      </c>
      <c r="B61" s="256"/>
      <c r="C61" s="256" t="s">
        <v>120</v>
      </c>
      <c r="D61" s="256"/>
      <c r="E61" s="256"/>
      <c r="F61" s="256"/>
      <c r="G61" s="256"/>
      <c r="H61" s="256"/>
      <c r="I61" s="256" t="s">
        <v>121</v>
      </c>
      <c r="J61" s="256"/>
      <c r="K61" s="256"/>
      <c r="L61" s="256"/>
      <c r="M61" s="256"/>
      <c r="N61" s="256"/>
      <c r="O61" s="256" t="s">
        <v>122</v>
      </c>
      <c r="P61" s="256"/>
      <c r="Q61" s="256"/>
      <c r="R61" s="256"/>
      <c r="S61" s="256"/>
      <c r="T61" s="256"/>
      <c r="U61" s="256" t="s">
        <v>127</v>
      </c>
      <c r="V61" s="256"/>
      <c r="W61" s="256"/>
      <c r="X61" s="256"/>
      <c r="Y61" s="256"/>
      <c r="Z61" s="256"/>
      <c r="AA61" s="256" t="s">
        <v>123</v>
      </c>
      <c r="AB61" s="256"/>
      <c r="AC61" s="256"/>
      <c r="AD61" s="256"/>
      <c r="AE61" s="256"/>
      <c r="AF61" s="256"/>
      <c r="AG61" s="159"/>
      <c r="AH61" s="139"/>
      <c r="AI61" s="256" t="s">
        <v>132</v>
      </c>
      <c r="AJ61" s="256"/>
      <c r="AK61" s="256"/>
      <c r="AL61" s="256"/>
      <c r="AM61" s="256" t="s">
        <v>132</v>
      </c>
      <c r="AN61" s="256"/>
      <c r="AO61" s="256"/>
      <c r="AP61" s="256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</row>
    <row r="62" spans="1:52" s="1" customFormat="1" ht="24" customHeight="1" x14ac:dyDescent="0.15">
      <c r="A62" s="159"/>
      <c r="B62" s="159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</row>
    <row r="63" spans="1:52" s="1" customFormat="1" ht="24" customHeight="1" x14ac:dyDescent="0.15">
      <c r="A63" s="262" t="str">
        <f>$A$60</f>
        <v>Ａ</v>
      </c>
      <c r="B63" s="263"/>
      <c r="C63" s="264"/>
      <c r="D63" s="246" t="str">
        <f>$AI$59</f>
        <v>４／１５（土）</v>
      </c>
      <c r="E63" s="246"/>
      <c r="F63" s="246"/>
      <c r="G63" s="246"/>
      <c r="H63" s="246"/>
      <c r="I63" s="246"/>
      <c r="J63" s="246"/>
      <c r="K63" s="246"/>
      <c r="L63" s="246"/>
      <c r="M63" s="250" t="str">
        <f>$AI$60</f>
        <v>飯田Ｇ（六中Ｇ）</v>
      </c>
      <c r="N63" s="251"/>
      <c r="O63" s="251"/>
      <c r="P63" s="251"/>
      <c r="Q63" s="251"/>
      <c r="R63" s="252"/>
      <c r="S63" s="139"/>
      <c r="T63" s="139"/>
      <c r="U63" s="262" t="str">
        <f>$A$61</f>
        <v>Ｂ</v>
      </c>
      <c r="V63" s="263"/>
      <c r="W63" s="264"/>
      <c r="X63" s="246" t="str">
        <f>$AI$59</f>
        <v>４／１５（土）</v>
      </c>
      <c r="Y63" s="246"/>
      <c r="Z63" s="246"/>
      <c r="AA63" s="246"/>
      <c r="AB63" s="246"/>
      <c r="AC63" s="246"/>
      <c r="AD63" s="246"/>
      <c r="AE63" s="246"/>
      <c r="AF63" s="246"/>
      <c r="AG63" s="250" t="str">
        <f>$AI$61</f>
        <v>三中Ｇ</v>
      </c>
      <c r="AH63" s="251"/>
      <c r="AI63" s="251"/>
      <c r="AJ63" s="251"/>
      <c r="AK63" s="251"/>
      <c r="AL63" s="252"/>
      <c r="AM63" s="159"/>
      <c r="AN63" s="159"/>
      <c r="AO63" s="159"/>
      <c r="AP63" s="159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</row>
    <row r="64" spans="1:52" ht="24" customHeight="1" x14ac:dyDescent="0.15">
      <c r="A64" s="265"/>
      <c r="B64" s="266"/>
      <c r="C64" s="267"/>
      <c r="D64" s="262" t="s">
        <v>4</v>
      </c>
      <c r="E64" s="263"/>
      <c r="F64" s="263"/>
      <c r="G64" s="263"/>
      <c r="H64" s="263"/>
      <c r="I64" s="263"/>
      <c r="J64" s="263"/>
      <c r="K64" s="263"/>
      <c r="L64" s="264"/>
      <c r="M64" s="250" t="s">
        <v>5</v>
      </c>
      <c r="N64" s="251"/>
      <c r="O64" s="251"/>
      <c r="P64" s="251"/>
      <c r="Q64" s="251"/>
      <c r="R64" s="252"/>
      <c r="S64" s="139"/>
      <c r="T64" s="139"/>
      <c r="U64" s="265"/>
      <c r="V64" s="266"/>
      <c r="W64" s="267"/>
      <c r="X64" s="246" t="s">
        <v>4</v>
      </c>
      <c r="Y64" s="246"/>
      <c r="Z64" s="246"/>
      <c r="AA64" s="246"/>
      <c r="AB64" s="246"/>
      <c r="AC64" s="246"/>
      <c r="AD64" s="246"/>
      <c r="AE64" s="246"/>
      <c r="AF64" s="246"/>
      <c r="AG64" s="250" t="s">
        <v>5</v>
      </c>
      <c r="AH64" s="251"/>
      <c r="AI64" s="251"/>
      <c r="AJ64" s="251"/>
      <c r="AK64" s="251"/>
      <c r="AL64" s="252"/>
      <c r="AM64" s="159"/>
      <c r="AN64" s="159"/>
      <c r="AO64" s="159"/>
      <c r="AP64" s="159"/>
    </row>
    <row r="65" spans="1:52" ht="24" customHeight="1" x14ac:dyDescent="0.15">
      <c r="A65" s="253">
        <v>0.375</v>
      </c>
      <c r="B65" s="254"/>
      <c r="C65" s="255"/>
      <c r="D65" s="250" t="str">
        <f>C60</f>
        <v>六中</v>
      </c>
      <c r="E65" s="251"/>
      <c r="F65" s="252"/>
      <c r="G65" s="236"/>
      <c r="H65" s="235" t="s">
        <v>153</v>
      </c>
      <c r="I65" s="237"/>
      <c r="J65" s="250" t="str">
        <f>O60</f>
        <v>七中</v>
      </c>
      <c r="K65" s="251"/>
      <c r="L65" s="252"/>
      <c r="M65" s="250" t="str">
        <f>I60</f>
        <v>飯田</v>
      </c>
      <c r="N65" s="251"/>
      <c r="O65" s="252"/>
      <c r="P65" s="250" t="str">
        <f>U60</f>
        <v>袖師</v>
      </c>
      <c r="Q65" s="251"/>
      <c r="R65" s="252"/>
      <c r="S65" s="139"/>
      <c r="T65" s="139"/>
      <c r="U65" s="253">
        <v>0.375</v>
      </c>
      <c r="V65" s="254"/>
      <c r="W65" s="255"/>
      <c r="X65" s="250" t="str">
        <f>I61</f>
        <v>清水Ｃ（一、二）</v>
      </c>
      <c r="Y65" s="251"/>
      <c r="Z65" s="252"/>
      <c r="AA65" s="236"/>
      <c r="AB65" s="235" t="s">
        <v>153</v>
      </c>
      <c r="AC65" s="237"/>
      <c r="AD65" s="250" t="str">
        <f>O61</f>
        <v>庵、興、蒲</v>
      </c>
      <c r="AE65" s="251"/>
      <c r="AF65" s="252"/>
      <c r="AG65" s="250" t="str">
        <f>AD69</f>
        <v>日本平（三、四）</v>
      </c>
      <c r="AH65" s="251"/>
      <c r="AI65" s="252"/>
      <c r="AJ65" s="250" t="str">
        <f>X69</f>
        <v>八中</v>
      </c>
      <c r="AK65" s="251"/>
      <c r="AL65" s="252"/>
      <c r="AM65" s="159"/>
      <c r="AN65" s="159"/>
      <c r="AO65" s="159"/>
      <c r="AP65" s="159"/>
    </row>
    <row r="66" spans="1:52" ht="24" customHeight="1" x14ac:dyDescent="0.15">
      <c r="A66" s="253">
        <v>0.41666666666666702</v>
      </c>
      <c r="B66" s="254"/>
      <c r="C66" s="255"/>
      <c r="D66" s="250" t="str">
        <f>I60</f>
        <v>飯田</v>
      </c>
      <c r="E66" s="251"/>
      <c r="F66" s="252"/>
      <c r="G66" s="236"/>
      <c r="H66" s="235" t="s">
        <v>153</v>
      </c>
      <c r="I66" s="237"/>
      <c r="J66" s="250" t="str">
        <f>U60</f>
        <v>袖師</v>
      </c>
      <c r="K66" s="251"/>
      <c r="L66" s="252"/>
      <c r="M66" s="250" t="str">
        <f>C60</f>
        <v>六中</v>
      </c>
      <c r="N66" s="251"/>
      <c r="O66" s="252"/>
      <c r="P66" s="250" t="str">
        <f>O60</f>
        <v>七中</v>
      </c>
      <c r="Q66" s="251"/>
      <c r="R66" s="252"/>
      <c r="S66" s="139"/>
      <c r="T66" s="139"/>
      <c r="U66" s="253">
        <v>0.41666666666666702</v>
      </c>
      <c r="V66" s="254"/>
      <c r="W66" s="255"/>
      <c r="X66" s="250" t="str">
        <f>C61</f>
        <v>八中</v>
      </c>
      <c r="Y66" s="251"/>
      <c r="Z66" s="252"/>
      <c r="AA66" s="236"/>
      <c r="AB66" s="235" t="s">
        <v>153</v>
      </c>
      <c r="AC66" s="237"/>
      <c r="AD66" s="250" t="str">
        <f>U61</f>
        <v>五中</v>
      </c>
      <c r="AE66" s="251"/>
      <c r="AF66" s="252"/>
      <c r="AG66" s="250" t="str">
        <f>X65</f>
        <v>清水Ｃ（一、二）</v>
      </c>
      <c r="AH66" s="251"/>
      <c r="AI66" s="252"/>
      <c r="AJ66" s="250" t="str">
        <f>AD65</f>
        <v>庵、興、蒲</v>
      </c>
      <c r="AK66" s="251"/>
      <c r="AL66" s="252"/>
      <c r="AM66" s="159"/>
      <c r="AN66" s="159"/>
      <c r="AO66" s="159"/>
      <c r="AP66" s="159"/>
    </row>
    <row r="67" spans="1:52" ht="24" customHeight="1" x14ac:dyDescent="0.15">
      <c r="A67" s="253">
        <v>0.52083333333333337</v>
      </c>
      <c r="B67" s="254"/>
      <c r="C67" s="255"/>
      <c r="D67" s="250" t="str">
        <f>C60</f>
        <v>六中</v>
      </c>
      <c r="E67" s="251"/>
      <c r="F67" s="252"/>
      <c r="G67" s="236"/>
      <c r="H67" s="235" t="s">
        <v>153</v>
      </c>
      <c r="I67" s="237"/>
      <c r="J67" s="250" t="str">
        <f>U60</f>
        <v>袖師</v>
      </c>
      <c r="K67" s="251"/>
      <c r="L67" s="252"/>
      <c r="M67" s="250" t="str">
        <f>O60</f>
        <v>七中</v>
      </c>
      <c r="N67" s="251"/>
      <c r="O67" s="252"/>
      <c r="P67" s="250" t="str">
        <f>I60</f>
        <v>飯田</v>
      </c>
      <c r="Q67" s="251"/>
      <c r="R67" s="252"/>
      <c r="S67" s="139"/>
      <c r="T67" s="139"/>
      <c r="U67" s="253">
        <v>0.47916666666666669</v>
      </c>
      <c r="V67" s="254"/>
      <c r="W67" s="255"/>
      <c r="X67" s="250" t="str">
        <f>O61</f>
        <v>庵、興、蒲</v>
      </c>
      <c r="Y67" s="251"/>
      <c r="Z67" s="252"/>
      <c r="AA67" s="236"/>
      <c r="AB67" s="235" t="s">
        <v>153</v>
      </c>
      <c r="AC67" s="237"/>
      <c r="AD67" s="250" t="str">
        <f>AA61</f>
        <v>日本平（三、四）</v>
      </c>
      <c r="AE67" s="251"/>
      <c r="AF67" s="252"/>
      <c r="AG67" s="250" t="str">
        <f>X66</f>
        <v>八中</v>
      </c>
      <c r="AH67" s="251"/>
      <c r="AI67" s="252"/>
      <c r="AJ67" s="250" t="str">
        <f>AD66</f>
        <v>五中</v>
      </c>
      <c r="AK67" s="251"/>
      <c r="AL67" s="252"/>
      <c r="AM67" s="159"/>
      <c r="AN67" s="159"/>
      <c r="AO67" s="159"/>
      <c r="AP67" s="159"/>
    </row>
    <row r="68" spans="1:52" ht="24" customHeight="1" x14ac:dyDescent="0.15">
      <c r="A68" s="253"/>
      <c r="B68" s="254"/>
      <c r="C68" s="255"/>
      <c r="D68" s="250"/>
      <c r="E68" s="251"/>
      <c r="F68" s="252"/>
      <c r="G68" s="236"/>
      <c r="H68" s="235" t="s">
        <v>153</v>
      </c>
      <c r="I68" s="237"/>
      <c r="J68" s="250"/>
      <c r="K68" s="251"/>
      <c r="L68" s="252"/>
      <c r="M68" s="250"/>
      <c r="N68" s="251"/>
      <c r="O68" s="252"/>
      <c r="P68" s="250"/>
      <c r="Q68" s="251"/>
      <c r="R68" s="252"/>
      <c r="S68" s="139"/>
      <c r="T68" s="139"/>
      <c r="U68" s="253">
        <v>0.52083333333333337</v>
      </c>
      <c r="V68" s="254"/>
      <c r="W68" s="255"/>
      <c r="X68" s="250" t="str">
        <f>I61</f>
        <v>清水Ｃ（一、二）</v>
      </c>
      <c r="Y68" s="251"/>
      <c r="Z68" s="252"/>
      <c r="AA68" s="236"/>
      <c r="AB68" s="235" t="s">
        <v>153</v>
      </c>
      <c r="AC68" s="237"/>
      <c r="AD68" s="250" t="str">
        <f>U61</f>
        <v>五中</v>
      </c>
      <c r="AE68" s="251"/>
      <c r="AF68" s="252"/>
      <c r="AG68" s="250" t="str">
        <f>AD67</f>
        <v>日本平（三、四）</v>
      </c>
      <c r="AH68" s="251"/>
      <c r="AI68" s="252"/>
      <c r="AJ68" s="250" t="str">
        <f>X67</f>
        <v>庵、興、蒲</v>
      </c>
      <c r="AK68" s="251"/>
      <c r="AL68" s="252"/>
      <c r="AM68" s="159"/>
      <c r="AN68" s="159"/>
      <c r="AO68" s="159"/>
      <c r="AP68" s="159"/>
    </row>
    <row r="69" spans="1:52" ht="24" customHeight="1" x14ac:dyDescent="0.15">
      <c r="A69" s="253"/>
      <c r="B69" s="254"/>
      <c r="C69" s="255"/>
      <c r="D69" s="250"/>
      <c r="E69" s="251"/>
      <c r="F69" s="252"/>
      <c r="G69" s="236"/>
      <c r="H69" s="235" t="s">
        <v>153</v>
      </c>
      <c r="I69" s="237"/>
      <c r="J69" s="250"/>
      <c r="K69" s="251"/>
      <c r="L69" s="252"/>
      <c r="M69" s="250"/>
      <c r="N69" s="251"/>
      <c r="O69" s="252"/>
      <c r="P69" s="250"/>
      <c r="Q69" s="251"/>
      <c r="R69" s="252"/>
      <c r="S69" s="139"/>
      <c r="T69" s="139"/>
      <c r="U69" s="253">
        <v>0.58333333333333337</v>
      </c>
      <c r="V69" s="254"/>
      <c r="W69" s="255"/>
      <c r="X69" s="250" t="str">
        <f>C61</f>
        <v>八中</v>
      </c>
      <c r="Y69" s="251"/>
      <c r="Z69" s="252"/>
      <c r="AA69" s="236"/>
      <c r="AB69" s="235" t="s">
        <v>153</v>
      </c>
      <c r="AC69" s="237"/>
      <c r="AD69" s="250" t="str">
        <f>AA61</f>
        <v>日本平（三、四）</v>
      </c>
      <c r="AE69" s="251"/>
      <c r="AF69" s="252"/>
      <c r="AG69" s="250" t="str">
        <f>AD68</f>
        <v>五中</v>
      </c>
      <c r="AH69" s="251"/>
      <c r="AI69" s="252"/>
      <c r="AJ69" s="250" t="str">
        <f>X68</f>
        <v>清水Ｃ（一、二）</v>
      </c>
      <c r="AK69" s="251"/>
      <c r="AL69" s="252"/>
      <c r="AM69" s="159"/>
      <c r="AN69" s="159"/>
      <c r="AO69" s="159"/>
      <c r="AP69" s="159"/>
    </row>
    <row r="70" spans="1:52" ht="24" customHeight="1" x14ac:dyDescent="0.15">
      <c r="A70" s="253"/>
      <c r="B70" s="254"/>
      <c r="C70" s="255"/>
      <c r="D70" s="250"/>
      <c r="E70" s="251"/>
      <c r="F70" s="252"/>
      <c r="G70" s="236"/>
      <c r="H70" s="235" t="s">
        <v>153</v>
      </c>
      <c r="I70" s="237"/>
      <c r="J70" s="250"/>
      <c r="K70" s="251"/>
      <c r="L70" s="252"/>
      <c r="M70" s="250"/>
      <c r="N70" s="251"/>
      <c r="O70" s="252"/>
      <c r="P70" s="250"/>
      <c r="Q70" s="251"/>
      <c r="R70" s="252"/>
      <c r="S70" s="148"/>
      <c r="T70" s="148"/>
      <c r="U70" s="253"/>
      <c r="V70" s="254"/>
      <c r="W70" s="255"/>
      <c r="X70" s="250"/>
      <c r="Y70" s="251"/>
      <c r="Z70" s="252"/>
      <c r="AA70" s="236"/>
      <c r="AB70" s="235" t="s">
        <v>153</v>
      </c>
      <c r="AC70" s="237"/>
      <c r="AD70" s="250"/>
      <c r="AE70" s="251"/>
      <c r="AF70" s="252"/>
      <c r="AG70" s="250"/>
      <c r="AH70" s="251"/>
      <c r="AI70" s="252"/>
      <c r="AJ70" s="250"/>
      <c r="AK70" s="251"/>
      <c r="AL70" s="252"/>
      <c r="AM70" s="159"/>
      <c r="AN70" s="159"/>
      <c r="AO70" s="159"/>
      <c r="AP70" s="159"/>
    </row>
    <row r="71" spans="1:52" s="1" customFormat="1" ht="24" customHeight="1" x14ac:dyDescent="0.15">
      <c r="A71" s="159"/>
      <c r="B71" s="159"/>
      <c r="C71" s="149"/>
      <c r="D71" s="148"/>
      <c r="E71" s="148"/>
      <c r="F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59"/>
      <c r="AB71" s="159"/>
      <c r="AD71" s="159"/>
      <c r="AE71" s="159"/>
      <c r="AF71" s="159"/>
      <c r="AG71" s="159"/>
      <c r="AH71" s="159"/>
      <c r="AI71" s="159"/>
      <c r="AJ71" s="159"/>
      <c r="AK71" s="159"/>
      <c r="AL71" s="159"/>
      <c r="AM71" s="159"/>
      <c r="AN71" s="159"/>
      <c r="AO71" s="159"/>
      <c r="AP71" s="159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</row>
    <row r="72" spans="1:52" s="1" customFormat="1" ht="24" customHeight="1" x14ac:dyDescent="0.15">
      <c r="A72" s="262" t="str">
        <f>$A$60</f>
        <v>Ａ</v>
      </c>
      <c r="B72" s="263"/>
      <c r="C72" s="264"/>
      <c r="D72" s="246" t="str">
        <f>$AM$59</f>
        <v>４／２２（土）</v>
      </c>
      <c r="E72" s="246"/>
      <c r="F72" s="246"/>
      <c r="G72" s="246"/>
      <c r="H72" s="246"/>
      <c r="I72" s="246"/>
      <c r="J72" s="246"/>
      <c r="K72" s="246"/>
      <c r="L72" s="246"/>
      <c r="M72" s="250" t="str">
        <f>$AM$60</f>
        <v>六中Ｇ</v>
      </c>
      <c r="N72" s="251"/>
      <c r="O72" s="251"/>
      <c r="P72" s="251"/>
      <c r="Q72" s="251"/>
      <c r="R72" s="252"/>
      <c r="S72" s="139"/>
      <c r="T72" s="139"/>
      <c r="U72" s="262" t="str">
        <f>$A$61</f>
        <v>Ｂ</v>
      </c>
      <c r="V72" s="263"/>
      <c r="W72" s="264"/>
      <c r="X72" s="246" t="str">
        <f>$AM$59</f>
        <v>４／２２（土）</v>
      </c>
      <c r="Y72" s="246"/>
      <c r="Z72" s="246"/>
      <c r="AA72" s="246"/>
      <c r="AB72" s="246"/>
      <c r="AC72" s="246"/>
      <c r="AD72" s="246"/>
      <c r="AE72" s="246"/>
      <c r="AF72" s="246"/>
      <c r="AG72" s="250" t="str">
        <f>$AI$61</f>
        <v>三中Ｇ</v>
      </c>
      <c r="AH72" s="251"/>
      <c r="AI72" s="251"/>
      <c r="AJ72" s="251"/>
      <c r="AK72" s="251"/>
      <c r="AL72" s="252"/>
      <c r="AM72" s="159"/>
      <c r="AN72" s="159"/>
      <c r="AO72" s="159"/>
      <c r="AP72" s="159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</row>
    <row r="73" spans="1:52" s="1" customFormat="1" ht="24" customHeight="1" x14ac:dyDescent="0.15">
      <c r="A73" s="265"/>
      <c r="B73" s="266"/>
      <c r="C73" s="267"/>
      <c r="D73" s="246" t="s">
        <v>4</v>
      </c>
      <c r="E73" s="246"/>
      <c r="F73" s="246"/>
      <c r="G73" s="246"/>
      <c r="H73" s="246"/>
      <c r="I73" s="246"/>
      <c r="J73" s="246"/>
      <c r="K73" s="246"/>
      <c r="L73" s="246"/>
      <c r="M73" s="250" t="s">
        <v>5</v>
      </c>
      <c r="N73" s="251"/>
      <c r="O73" s="251"/>
      <c r="P73" s="251"/>
      <c r="Q73" s="251"/>
      <c r="R73" s="252"/>
      <c r="S73" s="139"/>
      <c r="T73" s="139"/>
      <c r="U73" s="265"/>
      <c r="V73" s="266"/>
      <c r="W73" s="267"/>
      <c r="X73" s="246" t="s">
        <v>4</v>
      </c>
      <c r="Y73" s="246"/>
      <c r="Z73" s="246"/>
      <c r="AA73" s="246"/>
      <c r="AB73" s="246"/>
      <c r="AC73" s="246"/>
      <c r="AD73" s="246"/>
      <c r="AE73" s="246"/>
      <c r="AF73" s="246"/>
      <c r="AG73" s="250" t="s">
        <v>5</v>
      </c>
      <c r="AH73" s="251"/>
      <c r="AI73" s="251"/>
      <c r="AJ73" s="251"/>
      <c r="AK73" s="251"/>
      <c r="AL73" s="252"/>
      <c r="AM73" s="159"/>
      <c r="AN73" s="159"/>
      <c r="AO73" s="159"/>
      <c r="AP73" s="159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</row>
    <row r="74" spans="1:52" ht="24" customHeight="1" x14ac:dyDescent="0.15">
      <c r="A74" s="253">
        <v>0.375</v>
      </c>
      <c r="B74" s="254"/>
      <c r="C74" s="255"/>
      <c r="D74" s="250" t="str">
        <f>I60</f>
        <v>飯田</v>
      </c>
      <c r="E74" s="251"/>
      <c r="F74" s="252"/>
      <c r="G74" s="236"/>
      <c r="H74" s="235" t="s">
        <v>153</v>
      </c>
      <c r="I74" s="237"/>
      <c r="J74" s="250" t="str">
        <f>O60</f>
        <v>七中</v>
      </c>
      <c r="K74" s="251"/>
      <c r="L74" s="252"/>
      <c r="M74" s="250" t="str">
        <f>D67</f>
        <v>六中</v>
      </c>
      <c r="N74" s="251"/>
      <c r="O74" s="252"/>
      <c r="P74" s="250" t="str">
        <f>J67</f>
        <v>袖師</v>
      </c>
      <c r="Q74" s="251"/>
      <c r="R74" s="252"/>
      <c r="S74" s="148"/>
      <c r="T74" s="148"/>
      <c r="U74" s="253">
        <v>0.375</v>
      </c>
      <c r="V74" s="254"/>
      <c r="W74" s="255"/>
      <c r="X74" s="250" t="str">
        <f>U61</f>
        <v>五中</v>
      </c>
      <c r="Y74" s="251"/>
      <c r="Z74" s="252"/>
      <c r="AA74" s="236"/>
      <c r="AB74" s="235" t="s">
        <v>153</v>
      </c>
      <c r="AC74" s="237"/>
      <c r="AD74" s="250" t="str">
        <f>AA61</f>
        <v>日本平（三、四）</v>
      </c>
      <c r="AE74" s="251"/>
      <c r="AF74" s="252"/>
      <c r="AG74" s="250" t="str">
        <f>X78</f>
        <v>八中</v>
      </c>
      <c r="AH74" s="251"/>
      <c r="AI74" s="252"/>
      <c r="AJ74" s="250" t="str">
        <f>AD78</f>
        <v>清水Ｃ（一、二）</v>
      </c>
      <c r="AK74" s="251"/>
      <c r="AL74" s="252"/>
      <c r="AM74" s="159"/>
      <c r="AN74" s="159"/>
      <c r="AO74" s="159"/>
      <c r="AP74" s="159"/>
    </row>
    <row r="75" spans="1:52" ht="24" customHeight="1" x14ac:dyDescent="0.15">
      <c r="A75" s="253">
        <v>0.47916666666666669</v>
      </c>
      <c r="B75" s="254"/>
      <c r="C75" s="255"/>
      <c r="D75" s="250" t="str">
        <f>O60</f>
        <v>七中</v>
      </c>
      <c r="E75" s="251"/>
      <c r="F75" s="252"/>
      <c r="G75" s="236"/>
      <c r="H75" s="235" t="s">
        <v>153</v>
      </c>
      <c r="I75" s="237"/>
      <c r="J75" s="250" t="str">
        <f>U60</f>
        <v>袖師</v>
      </c>
      <c r="K75" s="251"/>
      <c r="L75" s="252"/>
      <c r="M75" s="250" t="str">
        <f>D74</f>
        <v>飯田</v>
      </c>
      <c r="N75" s="251"/>
      <c r="O75" s="252"/>
      <c r="P75" s="250" t="str">
        <f>D76</f>
        <v>六中</v>
      </c>
      <c r="Q75" s="251"/>
      <c r="R75" s="252"/>
      <c r="S75" s="148"/>
      <c r="T75" s="148"/>
      <c r="U75" s="253">
        <v>0.41666666666666702</v>
      </c>
      <c r="V75" s="254"/>
      <c r="W75" s="255"/>
      <c r="X75" s="250" t="str">
        <f>C61</f>
        <v>八中</v>
      </c>
      <c r="Y75" s="251"/>
      <c r="Z75" s="252"/>
      <c r="AA75" s="236"/>
      <c r="AB75" s="235" t="s">
        <v>153</v>
      </c>
      <c r="AC75" s="237"/>
      <c r="AD75" s="250" t="str">
        <f>O61</f>
        <v>庵、興、蒲</v>
      </c>
      <c r="AE75" s="251"/>
      <c r="AF75" s="252"/>
      <c r="AG75" s="250" t="str">
        <f>X74</f>
        <v>五中</v>
      </c>
      <c r="AH75" s="251"/>
      <c r="AI75" s="252"/>
      <c r="AJ75" s="250" t="str">
        <f>AD74</f>
        <v>日本平（三、四）</v>
      </c>
      <c r="AK75" s="251"/>
      <c r="AL75" s="252"/>
      <c r="AM75" s="159"/>
      <c r="AN75" s="159"/>
      <c r="AO75" s="159"/>
      <c r="AP75" s="159"/>
    </row>
    <row r="76" spans="1:52" ht="24" customHeight="1" x14ac:dyDescent="0.15">
      <c r="A76" s="253">
        <v>0.52083333333333337</v>
      </c>
      <c r="B76" s="254"/>
      <c r="C76" s="255"/>
      <c r="D76" s="250" t="str">
        <f>C60</f>
        <v>六中</v>
      </c>
      <c r="E76" s="251"/>
      <c r="F76" s="252"/>
      <c r="G76" s="236"/>
      <c r="H76" s="235" t="s">
        <v>153</v>
      </c>
      <c r="I76" s="237"/>
      <c r="J76" s="250" t="str">
        <f>I60</f>
        <v>飯田</v>
      </c>
      <c r="K76" s="251"/>
      <c r="L76" s="252"/>
      <c r="M76" s="250" t="str">
        <f>U60</f>
        <v>袖師</v>
      </c>
      <c r="N76" s="251"/>
      <c r="O76" s="252"/>
      <c r="P76" s="250" t="str">
        <f>O60</f>
        <v>七中</v>
      </c>
      <c r="Q76" s="251"/>
      <c r="R76" s="252"/>
      <c r="S76" s="148"/>
      <c r="T76" s="148"/>
      <c r="U76" s="253">
        <v>0.47916666666666669</v>
      </c>
      <c r="V76" s="254"/>
      <c r="W76" s="255"/>
      <c r="X76" s="250" t="str">
        <f>I61</f>
        <v>清水Ｃ（一、二）</v>
      </c>
      <c r="Y76" s="251"/>
      <c r="Z76" s="252"/>
      <c r="AA76" s="236"/>
      <c r="AB76" s="235" t="s">
        <v>153</v>
      </c>
      <c r="AC76" s="237"/>
      <c r="AD76" s="250" t="str">
        <f>AA61</f>
        <v>日本平（三、四）</v>
      </c>
      <c r="AE76" s="251"/>
      <c r="AF76" s="252"/>
      <c r="AG76" s="250" t="str">
        <f>AD75</f>
        <v>庵、興、蒲</v>
      </c>
      <c r="AH76" s="251"/>
      <c r="AI76" s="252"/>
      <c r="AJ76" s="250" t="str">
        <f>X75</f>
        <v>八中</v>
      </c>
      <c r="AK76" s="251"/>
      <c r="AL76" s="252"/>
      <c r="AM76" s="159"/>
      <c r="AN76" s="159"/>
      <c r="AO76" s="159"/>
      <c r="AP76" s="159"/>
    </row>
    <row r="77" spans="1:52" ht="24" customHeight="1" x14ac:dyDescent="0.15">
      <c r="A77" s="253"/>
      <c r="B77" s="254"/>
      <c r="C77" s="255"/>
      <c r="D77" s="250"/>
      <c r="E77" s="251"/>
      <c r="F77" s="252"/>
      <c r="G77" s="236"/>
      <c r="H77" s="235" t="s">
        <v>153</v>
      </c>
      <c r="I77" s="237"/>
      <c r="J77" s="250"/>
      <c r="K77" s="251"/>
      <c r="L77" s="252"/>
      <c r="M77" s="250"/>
      <c r="N77" s="251"/>
      <c r="O77" s="252"/>
      <c r="P77" s="250"/>
      <c r="Q77" s="251"/>
      <c r="R77" s="252"/>
      <c r="S77" s="148"/>
      <c r="T77" s="148"/>
      <c r="U77" s="253">
        <v>0.52083333333333337</v>
      </c>
      <c r="V77" s="254"/>
      <c r="W77" s="255"/>
      <c r="X77" s="250" t="str">
        <f>O61</f>
        <v>庵、興、蒲</v>
      </c>
      <c r="Y77" s="251"/>
      <c r="Z77" s="252"/>
      <c r="AA77" s="236"/>
      <c r="AB77" s="235" t="s">
        <v>153</v>
      </c>
      <c r="AC77" s="237"/>
      <c r="AD77" s="250" t="str">
        <f>U61</f>
        <v>五中</v>
      </c>
      <c r="AE77" s="251"/>
      <c r="AF77" s="252"/>
      <c r="AG77" s="250" t="str">
        <f>X76</f>
        <v>清水Ｃ（一、二）</v>
      </c>
      <c r="AH77" s="251"/>
      <c r="AI77" s="252"/>
      <c r="AJ77" s="250" t="str">
        <f>AD76</f>
        <v>日本平（三、四）</v>
      </c>
      <c r="AK77" s="251"/>
      <c r="AL77" s="252"/>
      <c r="AM77" s="159"/>
      <c r="AN77" s="159"/>
      <c r="AO77" s="159"/>
      <c r="AP77" s="159"/>
    </row>
    <row r="78" spans="1:52" ht="24" customHeight="1" x14ac:dyDescent="0.15">
      <c r="A78" s="253"/>
      <c r="B78" s="254"/>
      <c r="C78" s="255"/>
      <c r="D78" s="250"/>
      <c r="E78" s="251"/>
      <c r="F78" s="252"/>
      <c r="G78" s="236"/>
      <c r="H78" s="235" t="s">
        <v>153</v>
      </c>
      <c r="I78" s="237"/>
      <c r="J78" s="250"/>
      <c r="K78" s="251"/>
      <c r="L78" s="252"/>
      <c r="M78" s="250"/>
      <c r="N78" s="251"/>
      <c r="O78" s="252"/>
      <c r="P78" s="250"/>
      <c r="Q78" s="251"/>
      <c r="R78" s="252"/>
      <c r="S78" s="148"/>
      <c r="T78" s="148"/>
      <c r="U78" s="253">
        <v>0.58333333333333337</v>
      </c>
      <c r="V78" s="254"/>
      <c r="W78" s="255"/>
      <c r="X78" s="250" t="str">
        <f>C61</f>
        <v>八中</v>
      </c>
      <c r="Y78" s="251"/>
      <c r="Z78" s="252"/>
      <c r="AA78" s="236"/>
      <c r="AB78" s="235" t="s">
        <v>153</v>
      </c>
      <c r="AC78" s="237"/>
      <c r="AD78" s="250" t="str">
        <f>I61</f>
        <v>清水Ｃ（一、二）</v>
      </c>
      <c r="AE78" s="251"/>
      <c r="AF78" s="252"/>
      <c r="AG78" s="250" t="str">
        <f>X77</f>
        <v>庵、興、蒲</v>
      </c>
      <c r="AH78" s="251"/>
      <c r="AI78" s="252"/>
      <c r="AJ78" s="250" t="str">
        <f>AD77</f>
        <v>五中</v>
      </c>
      <c r="AK78" s="251"/>
      <c r="AL78" s="252"/>
      <c r="AM78" s="159"/>
      <c r="AN78" s="159"/>
      <c r="AO78" s="159"/>
      <c r="AP78" s="159"/>
    </row>
    <row r="79" spans="1:52" ht="24" customHeight="1" x14ac:dyDescent="0.15">
      <c r="A79" s="253"/>
      <c r="B79" s="254"/>
      <c r="C79" s="255"/>
      <c r="D79" s="250"/>
      <c r="E79" s="251"/>
      <c r="F79" s="252"/>
      <c r="G79" s="236"/>
      <c r="H79" s="235" t="s">
        <v>153</v>
      </c>
      <c r="I79" s="237"/>
      <c r="J79" s="250"/>
      <c r="K79" s="251"/>
      <c r="L79" s="252"/>
      <c r="M79" s="250"/>
      <c r="N79" s="251"/>
      <c r="O79" s="252"/>
      <c r="P79" s="250"/>
      <c r="Q79" s="251"/>
      <c r="R79" s="252"/>
      <c r="S79" s="139"/>
      <c r="T79" s="139"/>
      <c r="U79" s="253"/>
      <c r="V79" s="254"/>
      <c r="W79" s="255"/>
      <c r="X79" s="250"/>
      <c r="Y79" s="251"/>
      <c r="Z79" s="252"/>
      <c r="AA79" s="236"/>
      <c r="AB79" s="235" t="s">
        <v>153</v>
      </c>
      <c r="AC79" s="237"/>
      <c r="AD79" s="250"/>
      <c r="AE79" s="251"/>
      <c r="AF79" s="252"/>
      <c r="AG79" s="250"/>
      <c r="AH79" s="251"/>
      <c r="AI79" s="252"/>
      <c r="AJ79" s="250"/>
      <c r="AK79" s="251"/>
      <c r="AL79" s="252"/>
      <c r="AM79" s="159"/>
      <c r="AN79" s="159"/>
      <c r="AO79" s="159"/>
      <c r="AP79" s="159"/>
    </row>
    <row r="80" spans="1:52" ht="24" customHeight="1" x14ac:dyDescent="0.15">
      <c r="A80" s="159"/>
      <c r="B80" s="159"/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</row>
    <row r="81" spans="1:52" s="178" customFormat="1" ht="24" customHeight="1" x14ac:dyDescent="0.15">
      <c r="A81" s="136" t="s">
        <v>133</v>
      </c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45"/>
      <c r="AR81" s="145"/>
      <c r="AS81" s="145"/>
      <c r="AT81" s="145"/>
      <c r="AU81" s="145"/>
      <c r="AV81" s="145"/>
      <c r="AW81" s="145"/>
      <c r="AX81" s="145"/>
      <c r="AY81" s="145"/>
      <c r="AZ81" s="145"/>
    </row>
    <row r="82" spans="1:52" ht="24" customHeight="1" x14ac:dyDescent="0.15">
      <c r="A82" s="256"/>
      <c r="B82" s="256"/>
      <c r="C82" s="256">
        <v>1</v>
      </c>
      <c r="D82" s="256"/>
      <c r="E82" s="256"/>
      <c r="F82" s="256"/>
      <c r="G82" s="256"/>
      <c r="H82" s="256"/>
      <c r="I82" s="256">
        <v>2</v>
      </c>
      <c r="J82" s="256"/>
      <c r="K82" s="256"/>
      <c r="L82" s="256"/>
      <c r="M82" s="256"/>
      <c r="N82" s="256"/>
      <c r="O82" s="256">
        <v>3</v>
      </c>
      <c r="P82" s="256"/>
      <c r="Q82" s="256"/>
      <c r="R82" s="256"/>
      <c r="S82" s="256"/>
      <c r="T82" s="256"/>
      <c r="U82" s="256">
        <v>4</v>
      </c>
      <c r="V82" s="256"/>
      <c r="W82" s="256"/>
      <c r="X82" s="256"/>
      <c r="Y82" s="256"/>
      <c r="Z82" s="256"/>
      <c r="AA82" s="256">
        <v>5</v>
      </c>
      <c r="AB82" s="256"/>
      <c r="AC82" s="256"/>
      <c r="AD82" s="256"/>
      <c r="AE82" s="256"/>
      <c r="AF82" s="256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</row>
    <row r="83" spans="1:52" ht="24" customHeight="1" x14ac:dyDescent="0.15">
      <c r="A83" s="256" t="s">
        <v>124</v>
      </c>
      <c r="B83" s="256"/>
      <c r="C83" s="256" t="str">
        <f>星取表!AD8</f>
        <v>a</v>
      </c>
      <c r="D83" s="256"/>
      <c r="E83" s="256"/>
      <c r="F83" s="256"/>
      <c r="G83" s="256"/>
      <c r="H83" s="256"/>
      <c r="I83" s="256" t="str">
        <f>星取表!AJ8</f>
        <v>b</v>
      </c>
      <c r="J83" s="256"/>
      <c r="K83" s="256"/>
      <c r="L83" s="256"/>
      <c r="M83" s="256"/>
      <c r="N83" s="256"/>
      <c r="O83" s="256" t="str">
        <f>星取表!AP8</f>
        <v>c</v>
      </c>
      <c r="P83" s="256"/>
      <c r="Q83" s="256"/>
      <c r="R83" s="256"/>
      <c r="S83" s="256"/>
      <c r="T83" s="256"/>
      <c r="U83" s="256" t="str">
        <f>星取表!AV8</f>
        <v>d</v>
      </c>
      <c r="V83" s="256"/>
      <c r="W83" s="256"/>
      <c r="X83" s="256"/>
      <c r="Y83" s="256"/>
      <c r="Z83" s="256"/>
      <c r="AA83" s="261"/>
      <c r="AB83" s="261"/>
      <c r="AC83" s="261"/>
      <c r="AD83" s="261"/>
      <c r="AE83" s="261"/>
      <c r="AF83" s="261"/>
      <c r="AG83" s="159"/>
      <c r="AH83" s="160" t="s">
        <v>7</v>
      </c>
      <c r="AI83" s="270" t="s">
        <v>9</v>
      </c>
      <c r="AJ83" s="270"/>
      <c r="AK83" s="256" t="str">
        <f>C83</f>
        <v>a</v>
      </c>
      <c r="AL83" s="256"/>
      <c r="AM83" s="270" t="s">
        <v>10</v>
      </c>
      <c r="AN83" s="270"/>
      <c r="AO83" s="269" t="str">
        <f>I83</f>
        <v>b</v>
      </c>
      <c r="AP83" s="269"/>
    </row>
    <row r="84" spans="1:52" ht="24" customHeight="1" x14ac:dyDescent="0.15">
      <c r="A84" s="256" t="s">
        <v>125</v>
      </c>
      <c r="B84" s="256"/>
      <c r="C84" s="256" t="str">
        <f>星取表!AD21</f>
        <v>あ</v>
      </c>
      <c r="D84" s="256"/>
      <c r="E84" s="256"/>
      <c r="F84" s="256"/>
      <c r="G84" s="256"/>
      <c r="H84" s="256"/>
      <c r="I84" s="256" t="str">
        <f>星取表!AJ21</f>
        <v>い</v>
      </c>
      <c r="J84" s="256"/>
      <c r="K84" s="256"/>
      <c r="L84" s="256"/>
      <c r="M84" s="256"/>
      <c r="N84" s="256"/>
      <c r="O84" s="256" t="str">
        <f>星取表!AP21</f>
        <v>う</v>
      </c>
      <c r="P84" s="256"/>
      <c r="Q84" s="256"/>
      <c r="R84" s="256"/>
      <c r="S84" s="256"/>
      <c r="T84" s="256"/>
      <c r="U84" s="256" t="str">
        <f>星取表!AV21</f>
        <v>え</v>
      </c>
      <c r="V84" s="256"/>
      <c r="W84" s="256"/>
      <c r="X84" s="256"/>
      <c r="Y84" s="256"/>
      <c r="Z84" s="256"/>
      <c r="AA84" s="256" t="str">
        <f>星取表!BB21</f>
        <v>お</v>
      </c>
      <c r="AB84" s="256"/>
      <c r="AC84" s="256"/>
      <c r="AD84" s="256"/>
      <c r="AE84" s="256"/>
      <c r="AF84" s="256"/>
      <c r="AG84" s="159"/>
      <c r="AH84" s="160" t="s">
        <v>8</v>
      </c>
      <c r="AI84" s="270" t="s">
        <v>9</v>
      </c>
      <c r="AJ84" s="270"/>
      <c r="AK84" s="256" t="str">
        <f>C84</f>
        <v>あ</v>
      </c>
      <c r="AL84" s="256"/>
      <c r="AM84" s="270" t="s">
        <v>10</v>
      </c>
      <c r="AN84" s="270"/>
      <c r="AO84" s="269" t="str">
        <f>I84</f>
        <v>い</v>
      </c>
      <c r="AP84" s="269"/>
    </row>
    <row r="85" spans="1:52" ht="24" customHeight="1" x14ac:dyDescent="0.15">
      <c r="A85" s="159"/>
      <c r="B85" s="159"/>
      <c r="C85" s="150"/>
      <c r="D85" s="139"/>
      <c r="E85" s="151"/>
      <c r="F85" s="151"/>
      <c r="G85" s="152"/>
      <c r="H85" s="153"/>
      <c r="I85" s="152"/>
      <c r="J85" s="151"/>
      <c r="K85" s="151"/>
      <c r="L85" s="151"/>
      <c r="M85" s="151"/>
      <c r="N85" s="151"/>
      <c r="O85" s="151"/>
      <c r="P85" s="151"/>
      <c r="Q85" s="151"/>
      <c r="R85" s="153"/>
      <c r="S85" s="153"/>
      <c r="T85" s="153"/>
      <c r="U85" s="151"/>
      <c r="V85" s="151"/>
      <c r="W85" s="151"/>
      <c r="X85" s="151"/>
      <c r="Y85" s="151"/>
      <c r="Z85" s="151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</row>
    <row r="86" spans="1:52" s="178" customFormat="1" ht="24" customHeight="1" x14ac:dyDescent="0.15">
      <c r="A86" s="154" t="s">
        <v>134</v>
      </c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45"/>
      <c r="AR86" s="145"/>
      <c r="AS86" s="145"/>
      <c r="AT86" s="145"/>
      <c r="AU86" s="145"/>
      <c r="AV86" s="145"/>
      <c r="AW86" s="145"/>
      <c r="AX86" s="145"/>
      <c r="AY86" s="145"/>
      <c r="AZ86" s="145"/>
    </row>
    <row r="87" spans="1:52" ht="24" customHeight="1" x14ac:dyDescent="0.15">
      <c r="A87" s="159"/>
      <c r="B87" s="159"/>
      <c r="C87" s="159"/>
      <c r="D87" s="159"/>
      <c r="E87" s="159"/>
      <c r="F87" s="159"/>
      <c r="G87" s="159"/>
      <c r="H87" s="159"/>
      <c r="I87" s="159"/>
      <c r="J87" s="159"/>
      <c r="K87" s="161"/>
      <c r="L87" s="161"/>
      <c r="M87" s="159"/>
      <c r="N87" s="159"/>
      <c r="O87" s="159"/>
      <c r="P87" s="159"/>
      <c r="Q87" s="159"/>
      <c r="R87" s="159"/>
      <c r="S87" s="159"/>
      <c r="T87" s="159"/>
      <c r="U87" s="159"/>
      <c r="V87" s="159"/>
      <c r="W87" s="159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spans="1:52" ht="24" customHeight="1" x14ac:dyDescent="0.15">
      <c r="A88" s="159"/>
      <c r="B88" s="159"/>
      <c r="C88" s="159"/>
      <c r="D88" s="159"/>
      <c r="E88" s="159"/>
      <c r="F88" s="159"/>
      <c r="G88" s="159"/>
      <c r="H88" s="159"/>
      <c r="I88" s="159"/>
      <c r="J88" s="159"/>
      <c r="K88" s="162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246" t="s">
        <v>159</v>
      </c>
      <c r="Y88" s="246"/>
      <c r="Z88" s="246"/>
      <c r="AA88" s="246"/>
      <c r="AB88" s="246" t="s">
        <v>160</v>
      </c>
      <c r="AC88" s="246"/>
      <c r="AD88" s="246"/>
      <c r="AE88" s="246"/>
      <c r="AF88" s="246"/>
      <c r="AG88" s="246"/>
      <c r="AH88" s="246"/>
      <c r="AI88" s="246"/>
      <c r="AJ88" s="246"/>
      <c r="AK88" s="246" t="s">
        <v>157</v>
      </c>
      <c r="AL88" s="246"/>
      <c r="AM88" s="246"/>
      <c r="AN88" s="246" t="s">
        <v>158</v>
      </c>
      <c r="AO88" s="246"/>
      <c r="AP88" s="246"/>
    </row>
    <row r="89" spans="1:52" ht="24" customHeight="1" thickBot="1" x14ac:dyDescent="0.2">
      <c r="A89" s="159"/>
      <c r="B89" s="159"/>
      <c r="C89" s="159"/>
      <c r="D89" s="159"/>
      <c r="E89" s="139"/>
      <c r="F89" s="163"/>
      <c r="G89" s="163"/>
      <c r="H89" s="163"/>
      <c r="I89" s="163"/>
      <c r="J89" s="163"/>
      <c r="K89" s="164"/>
      <c r="L89" s="163"/>
      <c r="M89" s="163"/>
      <c r="N89" s="163"/>
      <c r="O89" s="163"/>
      <c r="P89" s="163"/>
      <c r="Q89" s="163"/>
      <c r="R89" s="139"/>
      <c r="S89" s="159"/>
      <c r="T89" s="159"/>
      <c r="U89" s="159"/>
      <c r="V89" s="159"/>
      <c r="W89" s="159"/>
      <c r="X89" s="248" t="s">
        <v>163</v>
      </c>
      <c r="Y89" s="248"/>
      <c r="Z89" s="247">
        <v>0.375</v>
      </c>
      <c r="AA89" s="247"/>
      <c r="AB89" s="249" t="str">
        <f>A99</f>
        <v>a</v>
      </c>
      <c r="AC89" s="249"/>
      <c r="AD89" s="249"/>
      <c r="AE89" s="179"/>
      <c r="AF89" s="177" t="s">
        <v>149</v>
      </c>
      <c r="AG89" s="180"/>
      <c r="AH89" s="246" t="str">
        <f>I99</f>
        <v>い</v>
      </c>
      <c r="AI89" s="246"/>
      <c r="AJ89" s="246"/>
      <c r="AK89" s="246" t="s">
        <v>169</v>
      </c>
      <c r="AL89" s="246"/>
      <c r="AM89" s="246"/>
      <c r="AN89" s="246" t="s">
        <v>170</v>
      </c>
      <c r="AO89" s="246"/>
      <c r="AP89" s="246"/>
    </row>
    <row r="90" spans="1:52" ht="24" customHeight="1" x14ac:dyDescent="0.15">
      <c r="A90" s="159"/>
      <c r="B90" s="159"/>
      <c r="C90" s="159"/>
      <c r="D90" s="165"/>
      <c r="E90" s="162"/>
      <c r="F90" s="139"/>
      <c r="G90" s="139"/>
      <c r="H90" s="139"/>
      <c r="I90" s="139"/>
      <c r="J90" s="139"/>
      <c r="K90" s="258">
        <v>0.5625</v>
      </c>
      <c r="L90" s="259"/>
      <c r="M90" s="166"/>
      <c r="N90" s="166"/>
      <c r="O90" s="166"/>
      <c r="P90" s="166"/>
      <c r="Q90" s="166"/>
      <c r="R90" s="167"/>
      <c r="S90" s="139"/>
      <c r="T90" s="159"/>
      <c r="U90" s="159"/>
      <c r="V90" s="159"/>
      <c r="W90" s="159"/>
      <c r="X90" s="248" t="s">
        <v>164</v>
      </c>
      <c r="Y90" s="248"/>
      <c r="Z90" s="247">
        <v>0.41666666666666669</v>
      </c>
      <c r="AA90" s="247"/>
      <c r="AB90" s="249" t="str">
        <f>M99</f>
        <v>あ</v>
      </c>
      <c r="AC90" s="249"/>
      <c r="AD90" s="249"/>
      <c r="AE90" s="179"/>
      <c r="AF90" s="177" t="s">
        <v>150</v>
      </c>
      <c r="AG90" s="180"/>
      <c r="AH90" s="246" t="str">
        <f>U99</f>
        <v>b</v>
      </c>
      <c r="AI90" s="246"/>
      <c r="AJ90" s="246"/>
      <c r="AK90" s="246" t="s">
        <v>169</v>
      </c>
      <c r="AL90" s="246"/>
      <c r="AM90" s="246"/>
      <c r="AN90" s="246" t="s">
        <v>171</v>
      </c>
      <c r="AO90" s="246"/>
      <c r="AP90" s="246"/>
    </row>
    <row r="91" spans="1:52" ht="24" customHeight="1" x14ac:dyDescent="0.15">
      <c r="A91" s="159"/>
      <c r="B91" s="159"/>
      <c r="C91" s="159"/>
      <c r="D91" s="139"/>
      <c r="E91" s="162"/>
      <c r="F91" s="139"/>
      <c r="G91" s="159"/>
      <c r="H91" s="139"/>
      <c r="I91" s="139"/>
      <c r="J91" s="150"/>
      <c r="K91" s="150"/>
      <c r="L91" s="150"/>
      <c r="M91" s="150"/>
      <c r="N91" s="139"/>
      <c r="O91" s="139"/>
      <c r="P91" s="139"/>
      <c r="Q91" s="139"/>
      <c r="R91" s="167"/>
      <c r="S91" s="139"/>
      <c r="T91" s="159"/>
      <c r="U91" s="159"/>
      <c r="V91" s="159"/>
      <c r="W91" s="159"/>
      <c r="X91" s="249" t="s">
        <v>155</v>
      </c>
      <c r="Y91" s="249"/>
      <c r="Z91" s="247">
        <v>0.52083333333333337</v>
      </c>
      <c r="AA91" s="247"/>
      <c r="AB91" s="249" t="s">
        <v>165</v>
      </c>
      <c r="AC91" s="249"/>
      <c r="AD91" s="249"/>
      <c r="AE91" s="179"/>
      <c r="AF91" s="177" t="s">
        <v>151</v>
      </c>
      <c r="AG91" s="180"/>
      <c r="AH91" s="246" t="s">
        <v>166</v>
      </c>
      <c r="AI91" s="246"/>
      <c r="AJ91" s="246"/>
      <c r="AK91" s="246" t="s">
        <v>161</v>
      </c>
      <c r="AL91" s="246"/>
      <c r="AM91" s="246"/>
      <c r="AN91" s="246" t="s">
        <v>172</v>
      </c>
      <c r="AO91" s="246"/>
      <c r="AP91" s="246"/>
    </row>
    <row r="92" spans="1:52" ht="24" customHeight="1" thickBot="1" x14ac:dyDescent="0.2">
      <c r="A92" s="159"/>
      <c r="B92" s="139"/>
      <c r="C92" s="139"/>
      <c r="D92" s="139"/>
      <c r="E92" s="162"/>
      <c r="F92" s="139"/>
      <c r="G92" s="139"/>
      <c r="H92" s="139"/>
      <c r="I92" s="139"/>
      <c r="J92" s="139"/>
      <c r="K92" s="150"/>
      <c r="L92" s="168"/>
      <c r="M92" s="139"/>
      <c r="N92" s="139"/>
      <c r="O92" s="139"/>
      <c r="P92" s="139"/>
      <c r="Q92" s="139"/>
      <c r="R92" s="167"/>
      <c r="S92" s="139"/>
      <c r="T92" s="139"/>
      <c r="U92" s="139"/>
      <c r="V92" s="159"/>
      <c r="W92" s="159"/>
      <c r="X92" s="249" t="s">
        <v>156</v>
      </c>
      <c r="Y92" s="249"/>
      <c r="Z92" s="247">
        <v>0.5625</v>
      </c>
      <c r="AA92" s="247"/>
      <c r="AB92" s="249" t="s">
        <v>167</v>
      </c>
      <c r="AC92" s="249"/>
      <c r="AD92" s="249"/>
      <c r="AE92" s="179"/>
      <c r="AF92" s="177" t="s">
        <v>152</v>
      </c>
      <c r="AG92" s="180"/>
      <c r="AH92" s="246" t="s">
        <v>168</v>
      </c>
      <c r="AI92" s="246"/>
      <c r="AJ92" s="246"/>
      <c r="AK92" s="246" t="s">
        <v>161</v>
      </c>
      <c r="AL92" s="246"/>
      <c r="AM92" s="246"/>
      <c r="AN92" s="246" t="s">
        <v>173</v>
      </c>
      <c r="AO92" s="246"/>
      <c r="AP92" s="246"/>
    </row>
    <row r="93" spans="1:52" ht="24" customHeight="1" x14ac:dyDescent="0.15">
      <c r="A93" s="139"/>
      <c r="B93" s="139"/>
      <c r="C93" s="139"/>
      <c r="D93" s="139"/>
      <c r="E93" s="150"/>
      <c r="F93" s="167"/>
      <c r="G93" s="139"/>
      <c r="H93" s="139"/>
      <c r="I93" s="170"/>
      <c r="J93" s="166"/>
      <c r="K93" s="258">
        <v>0.52083333333333337</v>
      </c>
      <c r="L93" s="259"/>
      <c r="M93" s="166"/>
      <c r="N93" s="169"/>
      <c r="O93" s="139"/>
      <c r="P93" s="139"/>
      <c r="Q93" s="150"/>
      <c r="R93" s="167"/>
      <c r="S93" s="139"/>
      <c r="T93" s="139"/>
      <c r="U93" s="139"/>
      <c r="V93" s="159"/>
      <c r="W93" s="159"/>
      <c r="X93" s="159"/>
      <c r="Y93" s="159"/>
      <c r="Z93" s="159"/>
      <c r="AA93" s="159"/>
      <c r="AB93" s="159"/>
      <c r="AC93" s="159"/>
      <c r="AD93" s="159"/>
      <c r="AE93" s="159"/>
      <c r="AF93" s="159"/>
      <c r="AG93" s="159"/>
      <c r="AH93" s="159"/>
      <c r="AI93" s="159"/>
      <c r="AJ93" s="159"/>
      <c r="AK93" s="159"/>
      <c r="AL93" s="159"/>
      <c r="AM93" s="159"/>
      <c r="AN93" s="139"/>
      <c r="AO93" s="139"/>
      <c r="AP93" s="139"/>
    </row>
    <row r="94" spans="1:52" ht="24" customHeight="1" thickBot="1" x14ac:dyDescent="0.2">
      <c r="A94" s="139"/>
      <c r="B94" s="163"/>
      <c r="C94" s="196"/>
      <c r="D94" s="196"/>
      <c r="E94" s="196"/>
      <c r="F94" s="201"/>
      <c r="G94" s="196"/>
      <c r="H94" s="196"/>
      <c r="I94" s="163"/>
      <c r="J94" s="139"/>
      <c r="K94" s="139"/>
      <c r="L94" s="139"/>
      <c r="M94" s="139"/>
      <c r="N94" s="163"/>
      <c r="O94" s="196"/>
      <c r="P94" s="196"/>
      <c r="Q94" s="196"/>
      <c r="R94" s="201"/>
      <c r="S94" s="196"/>
      <c r="T94" s="196"/>
      <c r="U94" s="163"/>
      <c r="V94" s="159"/>
      <c r="W94" s="159"/>
      <c r="X94" s="159"/>
      <c r="Y94" s="159"/>
      <c r="Z94" s="159"/>
      <c r="AA94" s="159"/>
      <c r="AB94" s="159"/>
      <c r="AC94" s="159"/>
      <c r="AD94" s="159"/>
      <c r="AE94" s="159"/>
      <c r="AF94" s="159"/>
      <c r="AG94" s="159"/>
      <c r="AH94" s="159"/>
      <c r="AI94" s="159"/>
      <c r="AJ94" s="159"/>
      <c r="AK94" s="159"/>
      <c r="AL94" s="159"/>
      <c r="AM94" s="159"/>
      <c r="AN94" s="139"/>
      <c r="AO94" s="139"/>
      <c r="AP94" s="139"/>
    </row>
    <row r="95" spans="1:52" ht="24" customHeight="1" x14ac:dyDescent="0.15">
      <c r="A95" s="139"/>
      <c r="B95" s="167"/>
      <c r="C95" s="139"/>
      <c r="D95" s="139"/>
      <c r="E95" s="258">
        <v>0.375</v>
      </c>
      <c r="F95" s="259"/>
      <c r="G95" s="139"/>
      <c r="H95" s="139"/>
      <c r="I95" s="162"/>
      <c r="J95" s="139"/>
      <c r="K95" s="139"/>
      <c r="L95" s="139"/>
      <c r="M95" s="139"/>
      <c r="N95" s="170"/>
      <c r="O95" s="166"/>
      <c r="P95" s="166"/>
      <c r="Q95" s="258">
        <v>0.41666666666666669</v>
      </c>
      <c r="R95" s="259"/>
      <c r="S95" s="166"/>
      <c r="T95" s="166"/>
      <c r="U95" s="16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39"/>
      <c r="AO95" s="139"/>
      <c r="AP95" s="139"/>
    </row>
    <row r="96" spans="1:52" ht="24" customHeight="1" x14ac:dyDescent="0.15">
      <c r="A96" s="2"/>
      <c r="B96" s="197"/>
      <c r="C96" s="139"/>
      <c r="D96" s="139"/>
      <c r="E96" s="139"/>
      <c r="F96" s="139"/>
      <c r="G96" s="139"/>
      <c r="H96" s="139"/>
      <c r="I96" s="198"/>
      <c r="J96" s="2"/>
      <c r="K96" s="159"/>
      <c r="L96" s="159"/>
      <c r="M96" s="2"/>
      <c r="N96" s="197"/>
      <c r="O96" s="139"/>
      <c r="P96" s="139"/>
      <c r="Q96" s="139"/>
      <c r="R96" s="139"/>
      <c r="S96" s="139"/>
      <c r="T96" s="139"/>
      <c r="U96" s="198"/>
      <c r="V96" s="2"/>
      <c r="W96" s="159"/>
      <c r="X96" s="159"/>
      <c r="Y96" s="250" t="s">
        <v>135</v>
      </c>
      <c r="Z96" s="252"/>
      <c r="AA96" s="250"/>
      <c r="AB96" s="251"/>
      <c r="AC96" s="252"/>
      <c r="AD96" s="159"/>
      <c r="AE96" s="273" t="s">
        <v>185</v>
      </c>
      <c r="AF96" s="273"/>
      <c r="AG96" s="273"/>
      <c r="AH96" s="273"/>
      <c r="AI96" s="273"/>
      <c r="AJ96" s="159"/>
      <c r="AK96" s="159"/>
      <c r="AL96" s="159"/>
      <c r="AM96" s="159"/>
      <c r="AN96" s="159"/>
      <c r="AO96" s="159"/>
      <c r="AP96" s="139"/>
    </row>
    <row r="97" spans="1:52" ht="24" customHeight="1" x14ac:dyDescent="0.15">
      <c r="A97" s="171"/>
      <c r="B97" s="199"/>
      <c r="C97" s="139"/>
      <c r="D97" s="139"/>
      <c r="E97" s="139"/>
      <c r="F97" s="139"/>
      <c r="G97" s="139"/>
      <c r="H97" s="139"/>
      <c r="I97" s="200"/>
      <c r="J97" s="172"/>
      <c r="K97" s="139"/>
      <c r="L97" s="139"/>
      <c r="M97" s="172"/>
      <c r="N97" s="199"/>
      <c r="O97" s="139"/>
      <c r="P97" s="139"/>
      <c r="Q97" s="139"/>
      <c r="R97" s="139"/>
      <c r="S97" s="139"/>
      <c r="T97" s="139"/>
      <c r="U97" s="200"/>
      <c r="V97" s="171"/>
      <c r="W97" s="159"/>
      <c r="X97" s="159"/>
      <c r="Y97" s="250" t="s">
        <v>136</v>
      </c>
      <c r="Z97" s="252"/>
      <c r="AA97" s="250"/>
      <c r="AB97" s="251"/>
      <c r="AC97" s="252"/>
      <c r="AD97" s="159"/>
      <c r="AE97" s="273" t="s">
        <v>185</v>
      </c>
      <c r="AF97" s="273"/>
      <c r="AG97" s="273"/>
      <c r="AH97" s="273"/>
      <c r="AI97" s="273"/>
      <c r="AJ97" s="159"/>
      <c r="AK97" s="159"/>
      <c r="AL97" s="159"/>
      <c r="AM97" s="159"/>
      <c r="AN97" s="159"/>
      <c r="AO97" s="159"/>
      <c r="AP97" s="139"/>
    </row>
    <row r="98" spans="1:52" ht="24" customHeight="1" x14ac:dyDescent="0.15">
      <c r="A98" s="171"/>
      <c r="B98" s="199"/>
      <c r="C98" s="139"/>
      <c r="D98" s="139"/>
      <c r="E98" s="139"/>
      <c r="F98" s="139"/>
      <c r="G98" s="139"/>
      <c r="H98" s="139"/>
      <c r="I98" s="200"/>
      <c r="J98" s="172"/>
      <c r="K98" s="150"/>
      <c r="L98" s="139"/>
      <c r="M98" s="172"/>
      <c r="N98" s="199"/>
      <c r="O98" s="139"/>
      <c r="P98" s="139"/>
      <c r="Q98" s="139"/>
      <c r="R98" s="139"/>
      <c r="S98" s="139"/>
      <c r="T98" s="139"/>
      <c r="U98" s="200"/>
      <c r="V98" s="171"/>
      <c r="W98" s="159"/>
      <c r="X98" s="159"/>
      <c r="Y98" s="250" t="s">
        <v>137</v>
      </c>
      <c r="Z98" s="252"/>
      <c r="AA98" s="250"/>
      <c r="AB98" s="251"/>
      <c r="AC98" s="252"/>
      <c r="AD98" s="159"/>
      <c r="AE98" s="159"/>
      <c r="AF98" s="159"/>
      <c r="AG98" s="159"/>
      <c r="AH98" s="159"/>
      <c r="AI98" s="159"/>
      <c r="AJ98" s="159"/>
      <c r="AK98" s="159"/>
      <c r="AL98" s="159"/>
      <c r="AM98" s="159"/>
      <c r="AN98" s="139"/>
      <c r="AO98" s="139"/>
      <c r="AP98" s="139"/>
    </row>
    <row r="99" spans="1:52" ht="24" customHeight="1" x14ac:dyDescent="0.15">
      <c r="A99" s="272" t="str">
        <f>AK83</f>
        <v>a</v>
      </c>
      <c r="B99" s="272"/>
      <c r="C99" s="159"/>
      <c r="D99" s="159"/>
      <c r="E99" s="159"/>
      <c r="F99" s="159"/>
      <c r="G99" s="159"/>
      <c r="H99" s="159"/>
      <c r="I99" s="272" t="str">
        <f>AO84</f>
        <v>い</v>
      </c>
      <c r="J99" s="272"/>
      <c r="K99" s="150"/>
      <c r="L99" s="139"/>
      <c r="M99" s="272" t="str">
        <f>AK84</f>
        <v>あ</v>
      </c>
      <c r="N99" s="272"/>
      <c r="O99" s="159"/>
      <c r="P99" s="159"/>
      <c r="Q99" s="159"/>
      <c r="R99" s="159"/>
      <c r="S99" s="159"/>
      <c r="T99" s="159"/>
      <c r="U99" s="272" t="str">
        <f>AO83</f>
        <v>b</v>
      </c>
      <c r="V99" s="272"/>
      <c r="W99" s="159"/>
      <c r="X99" s="159"/>
      <c r="Y99" s="246" t="s">
        <v>138</v>
      </c>
      <c r="Z99" s="246"/>
      <c r="AA99" s="246"/>
      <c r="AB99" s="246"/>
      <c r="AC99" s="246"/>
      <c r="AD99" s="159"/>
      <c r="AE99" s="159"/>
      <c r="AF99" s="159"/>
      <c r="AG99" s="159"/>
      <c r="AH99" s="159"/>
      <c r="AI99" s="159"/>
      <c r="AJ99" s="159"/>
      <c r="AK99" s="159"/>
      <c r="AL99" s="159"/>
      <c r="AM99" s="159"/>
      <c r="AN99" s="139"/>
      <c r="AO99" s="139"/>
      <c r="AP99" s="139"/>
    </row>
    <row r="100" spans="1:52" ht="24" customHeight="1" x14ac:dyDescent="0.15">
      <c r="A100" s="139"/>
      <c r="B100" s="139"/>
      <c r="C100" s="173"/>
      <c r="D100" s="174"/>
      <c r="E100" s="174"/>
      <c r="F100" s="174"/>
      <c r="G100" s="174"/>
      <c r="H100" s="174"/>
      <c r="I100" s="174"/>
      <c r="J100" s="174"/>
      <c r="K100" s="175"/>
      <c r="L100" s="175"/>
      <c r="M100" s="159"/>
      <c r="N100" s="159"/>
      <c r="O100" s="159"/>
      <c r="P100" s="159"/>
      <c r="Q100" s="159"/>
      <c r="R100" s="139"/>
      <c r="S100" s="139"/>
      <c r="T100" s="139"/>
      <c r="U100" s="139"/>
      <c r="V100" s="139"/>
      <c r="W100" s="139"/>
      <c r="X100" s="149"/>
      <c r="Y100" s="149"/>
      <c r="Z100" s="149"/>
      <c r="AA100" s="149"/>
      <c r="AB100" s="139"/>
      <c r="AC100" s="139"/>
      <c r="AD100" s="139"/>
      <c r="AE100" s="139"/>
      <c r="AF100" s="139"/>
      <c r="AG100" s="159"/>
      <c r="AH100" s="159"/>
      <c r="AI100" s="159"/>
      <c r="AJ100" s="159"/>
      <c r="AK100" s="159"/>
      <c r="AL100" s="159"/>
      <c r="AM100" s="159"/>
      <c r="AN100" s="139"/>
      <c r="AO100" s="139"/>
      <c r="AP100" s="139"/>
    </row>
    <row r="101" spans="1:52" ht="25.5" customHeight="1" x14ac:dyDescent="0.15">
      <c r="A101" s="142"/>
      <c r="B101" s="142"/>
      <c r="C101" s="155"/>
      <c r="D101" s="156"/>
      <c r="E101" s="156"/>
      <c r="F101" s="156"/>
      <c r="G101" s="156"/>
      <c r="H101" s="156"/>
      <c r="I101" s="156"/>
      <c r="J101" s="156"/>
      <c r="K101" s="157"/>
      <c r="L101" s="15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260"/>
      <c r="Z101" s="260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42"/>
      <c r="AO101" s="142"/>
      <c r="AP101" s="142"/>
    </row>
    <row r="102" spans="1:52" ht="25.5" customHeight="1" x14ac:dyDescent="0.15">
      <c r="A102" s="142"/>
      <c r="B102" s="142"/>
      <c r="C102" s="155"/>
      <c r="D102" s="156"/>
      <c r="E102" s="156"/>
      <c r="F102" s="156"/>
      <c r="G102" s="156"/>
      <c r="H102" s="156"/>
      <c r="I102" s="156"/>
      <c r="J102" s="156"/>
      <c r="K102" s="157"/>
      <c r="L102" s="157"/>
      <c r="M102" s="127"/>
      <c r="N102" s="127"/>
      <c r="O102" s="136"/>
      <c r="P102" s="136"/>
      <c r="Q102" s="136"/>
      <c r="R102" s="136"/>
      <c r="S102" s="136"/>
      <c r="T102" s="136"/>
      <c r="U102" s="136"/>
      <c r="V102" s="127"/>
      <c r="W102" s="136"/>
      <c r="X102" s="136"/>
      <c r="Y102" s="136"/>
      <c r="Z102" s="136"/>
      <c r="AA102" s="136"/>
      <c r="AB102" s="127"/>
      <c r="AC102" s="136"/>
      <c r="AD102" s="136"/>
      <c r="AE102" s="136"/>
      <c r="AF102" s="136"/>
      <c r="AG102" s="136"/>
      <c r="AH102" s="136"/>
      <c r="AI102" s="136"/>
      <c r="AJ102" s="127"/>
      <c r="AK102" s="127"/>
      <c r="AL102" s="127"/>
      <c r="AM102" s="127"/>
      <c r="AN102" s="142"/>
      <c r="AO102" s="142"/>
      <c r="AP102" s="142"/>
    </row>
    <row r="103" spans="1:52" ht="25.5" customHeight="1" x14ac:dyDescent="0.15">
      <c r="A103" s="142"/>
      <c r="B103" s="142"/>
      <c r="C103" s="155"/>
      <c r="D103" s="155"/>
      <c r="E103" s="155"/>
      <c r="F103" s="155"/>
      <c r="G103" s="155"/>
      <c r="H103" s="155"/>
      <c r="I103" s="155"/>
      <c r="J103" s="155"/>
      <c r="K103" s="155"/>
      <c r="L103" s="155"/>
      <c r="M103" s="127"/>
      <c r="N103" s="127"/>
      <c r="O103" s="136"/>
      <c r="P103" s="136"/>
      <c r="Q103" s="136"/>
      <c r="R103" s="136"/>
      <c r="S103" s="136"/>
      <c r="T103" s="136"/>
      <c r="U103" s="136"/>
      <c r="V103" s="127"/>
      <c r="W103" s="136"/>
      <c r="X103" s="136"/>
      <c r="Y103" s="136"/>
      <c r="Z103" s="136"/>
      <c r="AA103" s="136"/>
      <c r="AB103" s="127"/>
      <c r="AC103" s="136"/>
      <c r="AD103" s="136"/>
      <c r="AE103" s="136"/>
      <c r="AF103" s="136"/>
      <c r="AG103" s="136"/>
      <c r="AH103" s="136"/>
      <c r="AI103" s="136"/>
      <c r="AJ103" s="127"/>
      <c r="AK103" s="127"/>
      <c r="AL103" s="127"/>
      <c r="AM103" s="127"/>
      <c r="AN103" s="142"/>
      <c r="AO103" s="142"/>
      <c r="AP103" s="142"/>
    </row>
    <row r="104" spans="1:52" ht="26.25" customHeight="1" x14ac:dyDescent="0.15">
      <c r="A104" s="142"/>
      <c r="B104" s="142"/>
      <c r="C104" s="155"/>
      <c r="D104" s="156"/>
      <c r="E104" s="156"/>
      <c r="F104" s="156"/>
      <c r="G104" s="156"/>
      <c r="H104" s="156"/>
      <c r="I104" s="156"/>
      <c r="J104" s="156"/>
      <c r="K104" s="157"/>
      <c r="L104" s="15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36"/>
      <c r="AD104" s="136"/>
      <c r="AE104" s="136"/>
      <c r="AF104" s="136"/>
      <c r="AG104" s="136"/>
      <c r="AH104" s="136"/>
      <c r="AI104" s="136"/>
      <c r="AJ104" s="127"/>
      <c r="AK104" s="127"/>
      <c r="AL104" s="127"/>
      <c r="AM104" s="127"/>
      <c r="AN104" s="142"/>
      <c r="AO104" s="142"/>
      <c r="AP104" s="142"/>
    </row>
    <row r="105" spans="1:52" ht="23.25" customHeight="1" x14ac:dyDescent="0.15">
      <c r="A105" s="142"/>
      <c r="B105" s="142"/>
      <c r="C105" s="155"/>
      <c r="D105" s="156"/>
      <c r="E105" s="156"/>
      <c r="F105" s="156"/>
      <c r="G105" s="156"/>
      <c r="H105" s="156"/>
      <c r="I105" s="156"/>
      <c r="J105" s="156"/>
      <c r="K105" s="157"/>
      <c r="L105" s="15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36"/>
      <c r="AD105" s="136"/>
      <c r="AE105" s="136"/>
      <c r="AF105" s="136"/>
      <c r="AG105" s="136"/>
      <c r="AH105" s="136"/>
      <c r="AI105" s="136"/>
      <c r="AJ105" s="127"/>
      <c r="AK105" s="127"/>
      <c r="AL105" s="127"/>
      <c r="AM105" s="127"/>
      <c r="AN105" s="142"/>
      <c r="AO105" s="142"/>
      <c r="AP105" s="142"/>
    </row>
    <row r="106" spans="1:52" ht="23.25" customHeight="1" x14ac:dyDescent="0.15">
      <c r="A106" s="142"/>
      <c r="B106" s="142"/>
      <c r="C106" s="155"/>
      <c r="D106" s="156"/>
      <c r="E106" s="156"/>
      <c r="F106" s="156"/>
      <c r="G106" s="156"/>
      <c r="H106" s="156"/>
      <c r="I106" s="156"/>
      <c r="J106" s="156"/>
      <c r="K106" s="157"/>
      <c r="L106" s="15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42"/>
      <c r="AO106" s="142"/>
      <c r="AP106" s="142"/>
    </row>
    <row r="107" spans="1:52" ht="15" customHeight="1" x14ac:dyDescent="0.15">
      <c r="A107" s="127"/>
      <c r="B107" s="127"/>
      <c r="C107" s="158"/>
      <c r="D107" s="154"/>
      <c r="E107" s="154"/>
      <c r="F107" s="154"/>
      <c r="G107" s="154"/>
      <c r="H107" s="154"/>
      <c r="I107" s="154"/>
      <c r="J107" s="154"/>
      <c r="K107" s="154"/>
      <c r="L107" s="154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</row>
    <row r="108" spans="1:52" ht="23.1" customHeight="1" x14ac:dyDescent="0.15">
      <c r="A108" s="127"/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</row>
    <row r="109" spans="1:52" ht="15" customHeight="1" x14ac:dyDescent="0.15">
      <c r="A109" s="127"/>
      <c r="B109" s="127"/>
      <c r="C109" s="127"/>
      <c r="D109" s="127"/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</row>
    <row r="110" spans="1:52" ht="9.9499999999999993" customHeight="1" x14ac:dyDescent="0.15">
      <c r="A110" s="127"/>
      <c r="B110" s="127"/>
      <c r="C110" s="127"/>
      <c r="D110" s="127"/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</row>
    <row r="111" spans="1:52" ht="9.9499999999999993" customHeight="1" x14ac:dyDescent="0.15">
      <c r="A111" s="127"/>
      <c r="B111" s="127"/>
      <c r="C111" s="127"/>
      <c r="D111" s="127"/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</row>
    <row r="112" spans="1:52" s="57" customFormat="1" ht="30.95" customHeight="1" x14ac:dyDescent="0.15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34"/>
      <c r="AR112" s="134"/>
      <c r="AS112" s="134"/>
      <c r="AT112" s="134"/>
      <c r="AU112" s="134"/>
      <c r="AV112" s="134"/>
      <c r="AW112" s="134"/>
      <c r="AX112" s="134"/>
      <c r="AY112" s="134"/>
      <c r="AZ112" s="134"/>
    </row>
    <row r="113" spans="1:52" ht="17.100000000000001" customHeight="1" x14ac:dyDescent="0.15">
      <c r="A113" s="127"/>
      <c r="B113" s="127"/>
      <c r="C113" s="127"/>
      <c r="D113" s="127"/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</row>
    <row r="114" spans="1:52" ht="17.100000000000001" customHeight="1" x14ac:dyDescent="0.15">
      <c r="A114" s="127"/>
      <c r="B114" s="127"/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</row>
    <row r="115" spans="1:52" s="57" customFormat="1" ht="30.95" customHeight="1" x14ac:dyDescent="0.15">
      <c r="A115" s="127"/>
      <c r="B115" s="127"/>
      <c r="C115" s="127"/>
      <c r="D115" s="127"/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34"/>
      <c r="AR115" s="134"/>
      <c r="AS115" s="134"/>
      <c r="AT115" s="134"/>
      <c r="AU115" s="134"/>
      <c r="AV115" s="134"/>
      <c r="AW115" s="134"/>
      <c r="AX115" s="134"/>
      <c r="AY115" s="134"/>
      <c r="AZ115" s="134"/>
    </row>
    <row r="116" spans="1:52" ht="17.100000000000001" customHeight="1" x14ac:dyDescent="0.15">
      <c r="A116" s="127"/>
      <c r="B116" s="127"/>
      <c r="C116" s="127"/>
      <c r="D116" s="127"/>
      <c r="E116" s="127"/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</row>
    <row r="117" spans="1:52" ht="17.100000000000001" customHeight="1" x14ac:dyDescent="0.15">
      <c r="A117" s="127"/>
      <c r="B117" s="127"/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</row>
    <row r="118" spans="1:52" ht="14.1" customHeight="1" x14ac:dyDescent="0.15">
      <c r="A118" s="127"/>
      <c r="B118" s="127"/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</row>
    <row r="119" spans="1:52" ht="14.1" customHeight="1" x14ac:dyDescent="0.15">
      <c r="A119" s="127"/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</row>
    <row r="120" spans="1:52" ht="14.1" customHeight="1" x14ac:dyDescent="0.15">
      <c r="A120" s="127"/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</row>
    <row r="121" spans="1:52" ht="16.5" customHeight="1" x14ac:dyDescent="0.15">
      <c r="A121" s="127"/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</row>
    <row r="122" spans="1:52" ht="17.100000000000001" customHeight="1" x14ac:dyDescent="0.15">
      <c r="A122" s="127"/>
      <c r="B122" s="127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</row>
    <row r="123" spans="1:52" ht="17.100000000000001" customHeight="1" x14ac:dyDescent="0.15">
      <c r="A123" s="127"/>
      <c r="B123" s="127"/>
      <c r="C123" s="127"/>
      <c r="D123" s="127"/>
      <c r="E123" s="127"/>
      <c r="F123" s="127"/>
      <c r="G123" s="127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</row>
    <row r="124" spans="1:52" ht="17.100000000000001" customHeight="1" x14ac:dyDescent="0.15">
      <c r="A124" s="127"/>
      <c r="B124" s="127"/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</row>
    <row r="125" spans="1:52" ht="17.100000000000001" customHeight="1" x14ac:dyDescent="0.15">
      <c r="A125" s="127"/>
      <c r="B125" s="127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</row>
    <row r="126" spans="1:52" ht="17.100000000000001" customHeight="1" x14ac:dyDescent="0.15">
      <c r="A126" s="127"/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</row>
    <row r="127" spans="1:52" ht="17.100000000000001" customHeight="1" x14ac:dyDescent="0.15">
      <c r="A127" s="127"/>
      <c r="B127" s="127"/>
      <c r="C127" s="127"/>
      <c r="D127" s="127"/>
      <c r="E127" s="127"/>
      <c r="F127" s="127"/>
      <c r="G127" s="127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</row>
    <row r="128" spans="1:52" ht="17.100000000000001" customHeight="1" x14ac:dyDescent="0.15">
      <c r="A128" s="127"/>
      <c r="B128" s="127"/>
      <c r="C128" s="127"/>
      <c r="D128" s="127"/>
      <c r="E128" s="127"/>
      <c r="F128" s="127"/>
      <c r="G128" s="127"/>
      <c r="H128" s="127"/>
      <c r="I128" s="127"/>
      <c r="J128" s="127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</row>
    <row r="129" spans="1:42" ht="17.100000000000001" customHeight="1" x14ac:dyDescent="0.15">
      <c r="A129" s="127"/>
      <c r="B129" s="127"/>
      <c r="C129" s="127"/>
      <c r="D129" s="127"/>
      <c r="E129" s="127"/>
      <c r="F129" s="127"/>
      <c r="G129" s="127"/>
      <c r="H129" s="127"/>
      <c r="I129" s="127"/>
      <c r="J129" s="127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</row>
    <row r="130" spans="1:42" ht="17.100000000000001" customHeight="1" x14ac:dyDescent="0.15">
      <c r="A130" s="127"/>
      <c r="B130" s="127"/>
      <c r="C130" s="127"/>
      <c r="D130" s="127"/>
      <c r="E130" s="127"/>
      <c r="F130" s="127"/>
      <c r="G130" s="127"/>
      <c r="H130" s="127"/>
      <c r="I130" s="127"/>
      <c r="J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</row>
    <row r="131" spans="1:42" ht="17.100000000000001" customHeight="1" x14ac:dyDescent="0.15">
      <c r="A131" s="127"/>
      <c r="B131" s="127"/>
      <c r="C131" s="127"/>
      <c r="D131" s="127"/>
      <c r="E131" s="127"/>
      <c r="F131" s="127"/>
      <c r="G131" s="127"/>
      <c r="H131" s="127"/>
      <c r="I131" s="127"/>
      <c r="J131" s="127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</row>
    <row r="132" spans="1:42" ht="17.100000000000001" customHeight="1" x14ac:dyDescent="0.15">
      <c r="A132" s="127"/>
      <c r="B132" s="127"/>
      <c r="C132" s="127"/>
      <c r="D132" s="127"/>
      <c r="E132" s="127"/>
      <c r="F132" s="127"/>
      <c r="G132" s="127"/>
      <c r="H132" s="127"/>
      <c r="I132" s="127"/>
      <c r="J132" s="127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</row>
    <row r="133" spans="1:42" ht="17.100000000000001" customHeight="1" x14ac:dyDescent="0.15">
      <c r="A133" s="127"/>
      <c r="B133" s="127"/>
      <c r="C133" s="127"/>
      <c r="D133" s="127"/>
      <c r="E133" s="127"/>
      <c r="F133" s="127"/>
      <c r="G133" s="127"/>
      <c r="H133" s="127"/>
      <c r="I133" s="127"/>
      <c r="J133" s="127"/>
      <c r="Z133" s="127"/>
      <c r="AA133" s="127"/>
      <c r="AB133" s="127"/>
      <c r="AC133" s="127"/>
      <c r="AD133" s="127"/>
      <c r="AE133" s="127"/>
      <c r="AF133" s="127"/>
      <c r="AG133" s="127"/>
      <c r="AH133" s="127"/>
      <c r="AI133" s="127"/>
      <c r="AJ133" s="127"/>
      <c r="AK133" s="127"/>
      <c r="AL133" s="127"/>
      <c r="AM133" s="127"/>
      <c r="AN133" s="127"/>
      <c r="AO133" s="127"/>
      <c r="AP133" s="127"/>
    </row>
    <row r="134" spans="1:42" ht="17.100000000000001" customHeight="1" x14ac:dyDescent="0.15">
      <c r="A134" s="127"/>
      <c r="B134" s="127"/>
      <c r="C134" s="127"/>
      <c r="D134" s="127"/>
      <c r="E134" s="127"/>
      <c r="F134" s="127"/>
      <c r="G134" s="127"/>
      <c r="H134" s="127"/>
      <c r="I134" s="127"/>
      <c r="J134" s="127"/>
      <c r="Z134" s="127"/>
      <c r="AA134" s="127"/>
      <c r="AB134" s="127"/>
      <c r="AC134" s="127"/>
      <c r="AD134" s="127"/>
      <c r="AE134" s="127"/>
      <c r="AF134" s="127"/>
      <c r="AG134" s="127"/>
      <c r="AH134" s="127"/>
      <c r="AI134" s="127"/>
      <c r="AJ134" s="127"/>
      <c r="AK134" s="127"/>
      <c r="AL134" s="127"/>
      <c r="AM134" s="127"/>
      <c r="AN134" s="127"/>
      <c r="AO134" s="127"/>
      <c r="AP134" s="127"/>
    </row>
    <row r="135" spans="1:42" ht="17.100000000000001" customHeight="1" x14ac:dyDescent="0.15">
      <c r="A135" s="127"/>
      <c r="B135" s="127"/>
      <c r="C135" s="127"/>
      <c r="D135" s="127"/>
      <c r="E135" s="127"/>
      <c r="F135" s="142"/>
      <c r="G135" s="142"/>
      <c r="H135" s="142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AD135" s="127"/>
      <c r="AE135" s="127"/>
      <c r="AF135" s="127"/>
      <c r="AG135" s="127"/>
      <c r="AH135" s="127"/>
      <c r="AI135" s="127"/>
      <c r="AJ135" s="127"/>
      <c r="AK135" s="127"/>
      <c r="AL135" s="127"/>
      <c r="AM135" s="127"/>
      <c r="AN135" s="127"/>
      <c r="AO135" s="127"/>
      <c r="AP135" s="127"/>
    </row>
    <row r="136" spans="1:42" ht="17.100000000000001" customHeight="1" x14ac:dyDescent="0.15">
      <c r="A136" s="127"/>
      <c r="B136" s="127"/>
      <c r="C136" s="127"/>
      <c r="D136" s="127"/>
      <c r="E136" s="127"/>
      <c r="F136" s="127"/>
      <c r="G136" s="127"/>
      <c r="H136" s="127"/>
      <c r="I136" s="127"/>
      <c r="J136" s="143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AD136" s="127"/>
      <c r="AE136" s="127"/>
      <c r="AF136" s="127"/>
      <c r="AG136" s="127"/>
      <c r="AH136" s="127"/>
      <c r="AI136" s="127"/>
      <c r="AJ136" s="127"/>
      <c r="AK136" s="127"/>
      <c r="AL136" s="127"/>
      <c r="AM136" s="127"/>
      <c r="AN136" s="127"/>
      <c r="AO136" s="127"/>
      <c r="AP136" s="127"/>
    </row>
    <row r="137" spans="1:42" ht="17.100000000000001" customHeight="1" x14ac:dyDescent="0.15">
      <c r="A137" s="127"/>
      <c r="B137" s="127"/>
      <c r="C137" s="127"/>
      <c r="D137" s="127"/>
      <c r="E137" s="127"/>
      <c r="F137" s="127"/>
      <c r="G137" s="127"/>
      <c r="H137" s="127"/>
      <c r="I137" s="127"/>
      <c r="J137" s="143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AD137" s="127"/>
      <c r="AE137" s="127"/>
      <c r="AF137" s="127"/>
      <c r="AG137" s="127"/>
      <c r="AH137" s="127"/>
      <c r="AI137" s="127"/>
      <c r="AJ137" s="127"/>
      <c r="AK137" s="127"/>
      <c r="AL137" s="127"/>
      <c r="AM137" s="127"/>
      <c r="AN137" s="127"/>
      <c r="AO137" s="127"/>
      <c r="AP137" s="127"/>
    </row>
    <row r="138" spans="1:42" ht="17.100000000000001" customHeight="1" x14ac:dyDescent="0.15">
      <c r="A138" s="127"/>
      <c r="B138" s="127"/>
      <c r="C138" s="127"/>
      <c r="D138" s="127"/>
      <c r="E138" s="127"/>
      <c r="F138" s="127"/>
      <c r="G138" s="127"/>
      <c r="H138" s="127"/>
      <c r="I138" s="127"/>
      <c r="J138" s="143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  <c r="AC138" s="127"/>
      <c r="AD138" s="127"/>
      <c r="AE138" s="127"/>
      <c r="AF138" s="127"/>
      <c r="AG138" s="127"/>
      <c r="AH138" s="127"/>
      <c r="AI138" s="127"/>
      <c r="AJ138" s="127"/>
      <c r="AK138" s="127"/>
      <c r="AL138" s="127"/>
      <c r="AM138" s="127"/>
      <c r="AN138" s="127"/>
      <c r="AO138" s="127"/>
      <c r="AP138" s="127"/>
    </row>
    <row r="139" spans="1:42" ht="17.100000000000001" customHeight="1" x14ac:dyDescent="0.15">
      <c r="A139" s="127"/>
      <c r="B139" s="127"/>
      <c r="C139" s="127"/>
      <c r="D139" s="127"/>
      <c r="E139" s="127"/>
      <c r="F139" s="127"/>
      <c r="G139" s="127"/>
      <c r="H139" s="127"/>
      <c r="I139" s="127"/>
      <c r="J139" s="143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  <c r="AC139" s="127"/>
      <c r="AD139" s="127"/>
      <c r="AE139" s="127"/>
      <c r="AF139" s="127"/>
      <c r="AG139" s="127"/>
      <c r="AH139" s="127"/>
      <c r="AI139" s="127"/>
      <c r="AJ139" s="127"/>
      <c r="AK139" s="127"/>
      <c r="AL139" s="127"/>
      <c r="AM139" s="127"/>
      <c r="AN139" s="127"/>
      <c r="AO139" s="127"/>
      <c r="AP139" s="127"/>
    </row>
    <row r="140" spans="1:42" ht="17.100000000000001" customHeight="1" x14ac:dyDescent="0.15">
      <c r="A140" s="127"/>
      <c r="B140" s="127"/>
      <c r="C140" s="127"/>
      <c r="D140" s="127"/>
      <c r="E140" s="127"/>
      <c r="F140" s="127"/>
      <c r="G140" s="127"/>
      <c r="H140" s="127"/>
      <c r="I140" s="127"/>
      <c r="J140" s="143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  <c r="AC140" s="127"/>
      <c r="AD140" s="127"/>
      <c r="AE140" s="127"/>
      <c r="AF140" s="127"/>
      <c r="AG140" s="127"/>
      <c r="AH140" s="127"/>
      <c r="AI140" s="127"/>
      <c r="AJ140" s="127"/>
      <c r="AK140" s="127"/>
      <c r="AL140" s="127"/>
      <c r="AM140" s="127"/>
      <c r="AN140" s="127"/>
      <c r="AO140" s="127"/>
      <c r="AP140" s="127"/>
    </row>
    <row r="141" spans="1:42" ht="17.100000000000001" customHeight="1" x14ac:dyDescent="0.15">
      <c r="A141" s="127"/>
      <c r="B141" s="127"/>
      <c r="C141" s="127"/>
      <c r="D141" s="127"/>
      <c r="E141" s="127"/>
      <c r="F141" s="127"/>
      <c r="G141" s="127"/>
      <c r="H141" s="127"/>
      <c r="I141" s="127"/>
      <c r="J141" s="143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/>
      <c r="AE141" s="127"/>
      <c r="AF141" s="127"/>
      <c r="AG141" s="127"/>
      <c r="AH141" s="127"/>
      <c r="AI141" s="127"/>
      <c r="AJ141" s="127"/>
      <c r="AK141" s="127"/>
      <c r="AL141" s="127"/>
      <c r="AM141" s="127"/>
      <c r="AN141" s="127"/>
      <c r="AO141" s="127"/>
      <c r="AP141" s="127"/>
    </row>
    <row r="142" spans="1:42" ht="17.100000000000001" customHeight="1" x14ac:dyDescent="0.15">
      <c r="A142" s="127"/>
      <c r="B142" s="127"/>
      <c r="C142" s="127"/>
      <c r="D142" s="127"/>
      <c r="E142" s="127"/>
      <c r="F142" s="127"/>
      <c r="G142" s="127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  <c r="AC142" s="127"/>
      <c r="AD142" s="127"/>
      <c r="AE142" s="127"/>
      <c r="AF142" s="127"/>
      <c r="AG142" s="127"/>
      <c r="AH142" s="127"/>
      <c r="AI142" s="127"/>
      <c r="AJ142" s="127"/>
      <c r="AK142" s="127"/>
      <c r="AL142" s="127"/>
      <c r="AM142" s="127"/>
      <c r="AN142" s="127"/>
      <c r="AO142" s="127"/>
      <c r="AP142" s="127"/>
    </row>
    <row r="143" spans="1:42" ht="17.100000000000001" customHeight="1" x14ac:dyDescent="0.15">
      <c r="A143" s="127"/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</row>
    <row r="144" spans="1:42" ht="17.100000000000001" customHeight="1" x14ac:dyDescent="0.15">
      <c r="A144" s="127"/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</row>
    <row r="145" spans="1:42" ht="17.100000000000001" customHeight="1" x14ac:dyDescent="0.15">
      <c r="A145" s="127"/>
      <c r="B145" s="127"/>
      <c r="C145" s="127"/>
      <c r="D145" s="127"/>
      <c r="E145" s="127"/>
      <c r="F145" s="127"/>
      <c r="G145" s="127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</row>
    <row r="146" spans="1:42" ht="17.100000000000001" customHeight="1" x14ac:dyDescent="0.15">
      <c r="A146" s="127"/>
      <c r="B146" s="127"/>
      <c r="C146" s="127"/>
      <c r="D146" s="127"/>
      <c r="E146" s="127"/>
      <c r="F146" s="127"/>
      <c r="G146" s="127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</row>
    <row r="147" spans="1:42" ht="17.100000000000001" customHeight="1" x14ac:dyDescent="0.15">
      <c r="A147" s="127"/>
      <c r="B147" s="127"/>
      <c r="C147" s="127"/>
      <c r="D147" s="127"/>
      <c r="E147" s="127"/>
      <c r="F147" s="127"/>
      <c r="G147" s="127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</row>
    <row r="148" spans="1:42" ht="17.100000000000001" customHeight="1" x14ac:dyDescent="0.15">
      <c r="A148" s="127"/>
      <c r="B148" s="127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</row>
    <row r="149" spans="1:42" ht="17.100000000000001" customHeight="1" x14ac:dyDescent="0.15">
      <c r="A149" s="127"/>
      <c r="B149" s="127"/>
      <c r="C149" s="127"/>
      <c r="D149" s="127"/>
      <c r="E149" s="127"/>
      <c r="F149" s="127"/>
      <c r="G149" s="127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</row>
    <row r="150" spans="1:42" ht="17.100000000000001" customHeight="1" x14ac:dyDescent="0.15">
      <c r="A150" s="127"/>
      <c r="B150" s="127"/>
      <c r="C150" s="127"/>
      <c r="D150" s="127"/>
      <c r="E150" s="127"/>
      <c r="F150" s="127"/>
      <c r="G150" s="127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</row>
    <row r="151" spans="1:42" ht="17.100000000000001" customHeight="1" x14ac:dyDescent="0.15">
      <c r="A151" s="127"/>
      <c r="B151" s="127"/>
      <c r="C151" s="127"/>
      <c r="D151" s="127"/>
      <c r="E151" s="127"/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</row>
    <row r="152" spans="1:42" ht="17.100000000000001" customHeight="1" x14ac:dyDescent="0.15">
      <c r="A152" s="127"/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</row>
    <row r="153" spans="1:42" ht="17.100000000000001" customHeight="1" x14ac:dyDescent="0.15">
      <c r="A153" s="127"/>
      <c r="B153" s="127"/>
      <c r="C153" s="127"/>
      <c r="D153" s="127"/>
      <c r="E153" s="127"/>
      <c r="F153" s="127"/>
      <c r="G153" s="127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</row>
    <row r="154" spans="1:42" ht="17.100000000000001" customHeight="1" x14ac:dyDescent="0.15">
      <c r="A154" s="127"/>
      <c r="B154" s="127"/>
      <c r="C154" s="127"/>
      <c r="D154" s="127"/>
      <c r="E154" s="127"/>
      <c r="F154" s="127"/>
      <c r="G154" s="127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</row>
    <row r="155" spans="1:42" ht="17.100000000000001" customHeight="1" x14ac:dyDescent="0.15">
      <c r="A155" s="127"/>
      <c r="B155" s="127"/>
      <c r="C155" s="127"/>
      <c r="D155" s="127"/>
      <c r="E155" s="127"/>
      <c r="F155" s="127"/>
      <c r="G155" s="127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/>
      <c r="AD155" s="127"/>
      <c r="AE155" s="127"/>
      <c r="AF155" s="127"/>
      <c r="AG155" s="127"/>
      <c r="AH155" s="127"/>
      <c r="AI155" s="127"/>
      <c r="AJ155" s="127"/>
      <c r="AK155" s="127"/>
      <c r="AL155" s="127"/>
      <c r="AM155" s="127"/>
      <c r="AN155" s="127"/>
      <c r="AO155" s="127"/>
      <c r="AP155" s="127"/>
    </row>
    <row r="156" spans="1:42" ht="17.100000000000001" customHeight="1" x14ac:dyDescent="0.15">
      <c r="A156" s="127"/>
      <c r="B156" s="127"/>
      <c r="C156" s="127"/>
      <c r="D156" s="127"/>
      <c r="E156" s="127"/>
      <c r="F156" s="127"/>
      <c r="G156" s="127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  <c r="AC156" s="127"/>
      <c r="AD156" s="127"/>
      <c r="AE156" s="127"/>
      <c r="AF156" s="127"/>
      <c r="AG156" s="127"/>
      <c r="AH156" s="127"/>
      <c r="AI156" s="127"/>
      <c r="AJ156" s="127"/>
      <c r="AK156" s="127"/>
      <c r="AL156" s="127"/>
      <c r="AM156" s="127"/>
      <c r="AN156" s="127"/>
      <c r="AO156" s="127"/>
      <c r="AP156" s="127"/>
    </row>
    <row r="157" spans="1:42" ht="17.100000000000001" customHeight="1" x14ac:dyDescent="0.15">
      <c r="A157" s="127"/>
      <c r="B157" s="127"/>
      <c r="C157" s="127"/>
      <c r="D157" s="127"/>
      <c r="E157" s="127"/>
      <c r="F157" s="127"/>
      <c r="G157" s="127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  <c r="AC157" s="127"/>
      <c r="AD157" s="127"/>
      <c r="AE157" s="127"/>
      <c r="AF157" s="127"/>
      <c r="AG157" s="127"/>
      <c r="AH157" s="127"/>
      <c r="AI157" s="127"/>
      <c r="AJ157" s="127"/>
      <c r="AK157" s="127"/>
      <c r="AL157" s="127"/>
      <c r="AM157" s="127"/>
      <c r="AN157" s="127"/>
      <c r="AO157" s="127"/>
      <c r="AP157" s="127"/>
    </row>
    <row r="158" spans="1:42" ht="17.100000000000001" customHeight="1" x14ac:dyDescent="0.15">
      <c r="A158" s="127"/>
      <c r="B158" s="127"/>
      <c r="C158" s="127"/>
      <c r="D158" s="127"/>
      <c r="E158" s="127"/>
      <c r="F158" s="127"/>
      <c r="G158" s="127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/>
      <c r="AD158" s="127"/>
      <c r="AE158" s="127"/>
      <c r="AF158" s="127"/>
      <c r="AG158" s="127"/>
      <c r="AH158" s="127"/>
      <c r="AI158" s="127"/>
      <c r="AJ158" s="127"/>
      <c r="AK158" s="127"/>
      <c r="AL158" s="127"/>
      <c r="AM158" s="127"/>
      <c r="AN158" s="127"/>
      <c r="AO158" s="127"/>
      <c r="AP158" s="127"/>
    </row>
    <row r="159" spans="1:42" ht="17.100000000000001" customHeight="1" x14ac:dyDescent="0.15">
      <c r="A159" s="127"/>
      <c r="B159" s="127"/>
      <c r="C159" s="127"/>
      <c r="D159" s="127"/>
      <c r="E159" s="127"/>
      <c r="F159" s="127"/>
      <c r="G159" s="127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/>
      <c r="AJ159" s="127"/>
      <c r="AK159" s="127"/>
      <c r="AL159" s="127"/>
      <c r="AM159" s="127"/>
      <c r="AN159" s="127"/>
      <c r="AO159" s="127"/>
      <c r="AP159" s="127"/>
    </row>
    <row r="160" spans="1:42" ht="17.100000000000001" customHeight="1" x14ac:dyDescent="0.15">
      <c r="A160" s="127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/>
      <c r="AD160" s="127"/>
      <c r="AE160" s="127"/>
      <c r="AF160" s="127"/>
      <c r="AG160" s="127"/>
      <c r="AH160" s="127"/>
      <c r="AI160" s="127"/>
      <c r="AJ160" s="127"/>
      <c r="AK160" s="127"/>
      <c r="AL160" s="127"/>
      <c r="AM160" s="127"/>
      <c r="AN160" s="127"/>
      <c r="AO160" s="127"/>
      <c r="AP160" s="127"/>
    </row>
    <row r="161" spans="1:42" ht="17.100000000000001" customHeight="1" x14ac:dyDescent="0.15">
      <c r="A161" s="127"/>
      <c r="B161" s="127"/>
      <c r="C161" s="127"/>
      <c r="D161" s="127"/>
      <c r="E161" s="127"/>
      <c r="F161" s="127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7"/>
      <c r="AJ161" s="127"/>
      <c r="AK161" s="127"/>
      <c r="AL161" s="127"/>
      <c r="AM161" s="127"/>
      <c r="AN161" s="127"/>
      <c r="AO161" s="127"/>
      <c r="AP161" s="127"/>
    </row>
    <row r="162" spans="1:42" ht="17.100000000000001" customHeight="1" x14ac:dyDescent="0.15">
      <c r="A162" s="127"/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/>
      <c r="AD162" s="127"/>
      <c r="AE162" s="127"/>
      <c r="AF162" s="127"/>
      <c r="AG162" s="127"/>
      <c r="AH162" s="127"/>
      <c r="AI162" s="127"/>
      <c r="AJ162" s="127"/>
      <c r="AK162" s="127"/>
      <c r="AL162" s="127"/>
      <c r="AM162" s="127"/>
      <c r="AN162" s="127"/>
      <c r="AO162" s="127"/>
      <c r="AP162" s="127"/>
    </row>
    <row r="163" spans="1:42" ht="17.100000000000001" customHeight="1" x14ac:dyDescent="0.15">
      <c r="A163" s="127"/>
      <c r="B163" s="127"/>
      <c r="C163" s="127"/>
      <c r="D163" s="127"/>
      <c r="E163" s="127"/>
      <c r="F163" s="127"/>
      <c r="G163" s="127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/>
      <c r="AD163" s="127"/>
      <c r="AE163" s="127"/>
      <c r="AF163" s="127"/>
      <c r="AG163" s="127"/>
      <c r="AH163" s="127"/>
      <c r="AI163" s="127"/>
      <c r="AJ163" s="127"/>
      <c r="AK163" s="127"/>
      <c r="AL163" s="127"/>
      <c r="AM163" s="127"/>
      <c r="AN163" s="127"/>
      <c r="AO163" s="127"/>
      <c r="AP163" s="127"/>
    </row>
    <row r="164" spans="1:42" ht="17.100000000000001" customHeight="1" x14ac:dyDescent="0.15">
      <c r="A164" s="127"/>
      <c r="B164" s="127"/>
      <c r="C164" s="127"/>
      <c r="D164" s="127"/>
      <c r="E164" s="127"/>
      <c r="F164" s="127"/>
      <c r="G164" s="127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  <c r="AC164" s="127"/>
      <c r="AD164" s="127"/>
      <c r="AE164" s="127"/>
      <c r="AF164" s="127"/>
      <c r="AG164" s="127"/>
      <c r="AH164" s="127"/>
      <c r="AI164" s="127"/>
      <c r="AJ164" s="127"/>
      <c r="AK164" s="127"/>
      <c r="AL164" s="127"/>
      <c r="AM164" s="127"/>
      <c r="AN164" s="127"/>
      <c r="AO164" s="127"/>
      <c r="AP164" s="127"/>
    </row>
    <row r="165" spans="1:42" ht="17.100000000000001" customHeight="1" x14ac:dyDescent="0.15">
      <c r="A165" s="127"/>
      <c r="B165" s="127"/>
      <c r="C165" s="127"/>
      <c r="D165" s="127"/>
      <c r="E165" s="127"/>
      <c r="F165" s="127"/>
      <c r="G165" s="127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  <c r="AN165" s="127"/>
      <c r="AO165" s="127"/>
      <c r="AP165" s="127"/>
    </row>
    <row r="166" spans="1:42" ht="17.100000000000001" customHeight="1" x14ac:dyDescent="0.15">
      <c r="A166" s="127"/>
      <c r="B166" s="127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  <c r="AC166" s="127"/>
      <c r="AD166" s="127"/>
      <c r="AE166" s="127"/>
      <c r="AF166" s="127"/>
      <c r="AG166" s="127"/>
      <c r="AH166" s="127"/>
      <c r="AI166" s="127"/>
      <c r="AJ166" s="127"/>
      <c r="AK166" s="127"/>
      <c r="AL166" s="127"/>
      <c r="AM166" s="127"/>
      <c r="AN166" s="127"/>
      <c r="AO166" s="127"/>
      <c r="AP166" s="127"/>
    </row>
    <row r="167" spans="1:42" ht="17.100000000000001" customHeight="1" x14ac:dyDescent="0.15">
      <c r="A167" s="127"/>
      <c r="B167" s="127"/>
      <c r="C167" s="127"/>
      <c r="D167" s="127"/>
      <c r="E167" s="127"/>
      <c r="F167" s="127"/>
      <c r="G167" s="127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/>
      <c r="AK167" s="127"/>
      <c r="AL167" s="127"/>
      <c r="AM167" s="127"/>
      <c r="AN167" s="127"/>
      <c r="AO167" s="127"/>
      <c r="AP167" s="127"/>
    </row>
    <row r="168" spans="1:42" ht="17.100000000000001" customHeight="1" x14ac:dyDescent="0.15">
      <c r="A168" s="127"/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/>
      <c r="AK168" s="127"/>
      <c r="AL168" s="127"/>
      <c r="AM168" s="127"/>
      <c r="AN168" s="127"/>
      <c r="AO168" s="127"/>
      <c r="AP168" s="127"/>
    </row>
    <row r="169" spans="1:42" ht="17.100000000000001" customHeight="1" x14ac:dyDescent="0.15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7"/>
      <c r="AK169" s="127"/>
      <c r="AL169" s="127"/>
      <c r="AM169" s="127"/>
      <c r="AN169" s="127"/>
      <c r="AO169" s="127"/>
      <c r="AP169" s="127"/>
    </row>
    <row r="170" spans="1:42" ht="17.100000000000001" customHeight="1" x14ac:dyDescent="0.15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</row>
    <row r="171" spans="1:42" ht="17.100000000000001" customHeight="1" x14ac:dyDescent="0.15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</row>
    <row r="172" spans="1:42" ht="17.100000000000001" customHeight="1" x14ac:dyDescent="0.15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</row>
    <row r="173" spans="1:42" ht="17.100000000000001" customHeight="1" x14ac:dyDescent="0.15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</row>
    <row r="174" spans="1:42" ht="17.100000000000001" customHeight="1" x14ac:dyDescent="0.15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</row>
    <row r="175" spans="1:42" ht="17.100000000000001" customHeight="1" x14ac:dyDescent="0.15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</row>
    <row r="176" spans="1:42" ht="17.100000000000001" customHeight="1" x14ac:dyDescent="0.15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</row>
    <row r="177" spans="1:42" ht="17.100000000000001" customHeight="1" x14ac:dyDescent="0.15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/>
      <c r="AK177" s="127"/>
      <c r="AL177" s="127"/>
      <c r="AM177" s="127"/>
      <c r="AN177" s="127"/>
      <c r="AO177" s="127"/>
      <c r="AP177" s="127"/>
    </row>
    <row r="178" spans="1:42" ht="17.100000000000001" customHeight="1" x14ac:dyDescent="0.15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/>
      <c r="AK178" s="127"/>
      <c r="AL178" s="127"/>
      <c r="AM178" s="127"/>
      <c r="AN178" s="127"/>
      <c r="AO178" s="127"/>
      <c r="AP178" s="127"/>
    </row>
    <row r="179" spans="1:42" ht="17.100000000000001" customHeight="1" x14ac:dyDescent="0.15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/>
      <c r="AD179" s="127"/>
      <c r="AE179" s="127"/>
      <c r="AF179" s="127"/>
      <c r="AG179" s="127"/>
      <c r="AH179" s="127"/>
      <c r="AI179" s="127"/>
      <c r="AJ179" s="127"/>
      <c r="AK179" s="127"/>
      <c r="AL179" s="127"/>
      <c r="AM179" s="127"/>
      <c r="AN179" s="127"/>
      <c r="AO179" s="127"/>
      <c r="AP179" s="127"/>
    </row>
    <row r="180" spans="1:42" ht="17.100000000000001" customHeight="1" x14ac:dyDescent="0.15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  <c r="AM180" s="127"/>
      <c r="AN180" s="127"/>
      <c r="AO180" s="127"/>
      <c r="AP180" s="127"/>
    </row>
    <row r="181" spans="1:42" ht="17.100000000000001" customHeight="1" x14ac:dyDescent="0.15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  <c r="AC181" s="127"/>
      <c r="AD181" s="127"/>
      <c r="AE181" s="127"/>
      <c r="AF181" s="127"/>
      <c r="AG181" s="127"/>
      <c r="AH181" s="127"/>
      <c r="AI181" s="127"/>
      <c r="AJ181" s="127"/>
      <c r="AK181" s="127"/>
      <c r="AL181" s="127"/>
      <c r="AM181" s="127"/>
      <c r="AN181" s="127"/>
      <c r="AO181" s="127"/>
      <c r="AP181" s="127"/>
    </row>
    <row r="182" spans="1:42" ht="17.100000000000001" customHeight="1" x14ac:dyDescent="0.15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</row>
    <row r="183" spans="1:42" ht="17.100000000000001" customHeight="1" x14ac:dyDescent="0.15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</row>
    <row r="184" spans="1:42" ht="17.100000000000001" customHeight="1" x14ac:dyDescent="0.15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</row>
    <row r="185" spans="1:42" ht="17.100000000000001" customHeight="1" x14ac:dyDescent="0.15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</row>
    <row r="186" spans="1:42" ht="17.100000000000001" customHeight="1" x14ac:dyDescent="0.15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</row>
    <row r="187" spans="1:42" ht="17.100000000000001" customHeight="1" x14ac:dyDescent="0.15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  <c r="AC187" s="127"/>
      <c r="AD187" s="127"/>
      <c r="AE187" s="127"/>
      <c r="AF187" s="127"/>
      <c r="AG187" s="127"/>
      <c r="AH187" s="127"/>
      <c r="AI187" s="127"/>
      <c r="AJ187" s="127"/>
      <c r="AK187" s="127"/>
      <c r="AL187" s="127"/>
      <c r="AM187" s="127"/>
      <c r="AN187" s="127"/>
      <c r="AO187" s="127"/>
      <c r="AP187" s="127"/>
    </row>
    <row r="188" spans="1:42" ht="17.100000000000001" customHeight="1" x14ac:dyDescent="0.15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  <c r="AC188" s="127"/>
      <c r="AD188" s="127"/>
      <c r="AE188" s="127"/>
      <c r="AF188" s="127"/>
      <c r="AG188" s="127"/>
      <c r="AH188" s="127"/>
      <c r="AI188" s="127"/>
      <c r="AJ188" s="127"/>
      <c r="AK188" s="127"/>
      <c r="AL188" s="127"/>
      <c r="AM188" s="127"/>
      <c r="AN188" s="127"/>
      <c r="AO188" s="127"/>
      <c r="AP188" s="127"/>
    </row>
    <row r="189" spans="1:42" ht="17.100000000000001" customHeight="1" x14ac:dyDescent="0.15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  <c r="AC189" s="127"/>
      <c r="AD189" s="127"/>
      <c r="AE189" s="127"/>
      <c r="AF189" s="127"/>
      <c r="AG189" s="127"/>
      <c r="AH189" s="127"/>
      <c r="AI189" s="127"/>
      <c r="AJ189" s="127"/>
      <c r="AK189" s="127"/>
      <c r="AL189" s="127"/>
      <c r="AM189" s="127"/>
      <c r="AN189" s="127"/>
      <c r="AO189" s="127"/>
      <c r="AP189" s="127"/>
    </row>
    <row r="190" spans="1:42" ht="17.100000000000001" customHeight="1" x14ac:dyDescent="0.15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  <c r="AC190" s="127"/>
      <c r="AD190" s="127"/>
      <c r="AE190" s="127"/>
      <c r="AF190" s="127"/>
      <c r="AG190" s="127"/>
      <c r="AH190" s="127"/>
      <c r="AI190" s="127"/>
      <c r="AJ190" s="127"/>
      <c r="AK190" s="127"/>
      <c r="AL190" s="127"/>
      <c r="AM190" s="127"/>
      <c r="AN190" s="127"/>
      <c r="AO190" s="127"/>
      <c r="AP190" s="127"/>
    </row>
    <row r="191" spans="1:42" ht="17.100000000000001" customHeight="1" x14ac:dyDescent="0.15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  <c r="AC191" s="127"/>
      <c r="AD191" s="127"/>
      <c r="AE191" s="127"/>
      <c r="AF191" s="127"/>
      <c r="AG191" s="127"/>
      <c r="AH191" s="127"/>
      <c r="AI191" s="127"/>
      <c r="AJ191" s="127"/>
      <c r="AK191" s="127"/>
      <c r="AL191" s="127"/>
      <c r="AM191" s="127"/>
      <c r="AN191" s="127"/>
      <c r="AO191" s="127"/>
      <c r="AP191" s="127"/>
    </row>
    <row r="192" spans="1:42" ht="17.100000000000001" customHeight="1" x14ac:dyDescent="0.15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  <c r="AC192" s="127"/>
      <c r="AD192" s="127"/>
      <c r="AE192" s="127"/>
      <c r="AF192" s="127"/>
      <c r="AG192" s="127"/>
      <c r="AH192" s="127"/>
      <c r="AI192" s="127"/>
      <c r="AJ192" s="127"/>
      <c r="AK192" s="127"/>
      <c r="AL192" s="127"/>
      <c r="AM192" s="127"/>
      <c r="AN192" s="127"/>
      <c r="AO192" s="127"/>
      <c r="AP192" s="127"/>
    </row>
    <row r="193" spans="1:42" ht="17.100000000000001" customHeight="1" x14ac:dyDescent="0.15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</row>
    <row r="194" spans="1:42" ht="17.100000000000001" customHeight="1" x14ac:dyDescent="0.15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</row>
    <row r="195" spans="1:42" ht="17.100000000000001" customHeight="1" x14ac:dyDescent="0.15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</row>
    <row r="196" spans="1:42" ht="17.100000000000001" customHeight="1" x14ac:dyDescent="0.15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</row>
    <row r="197" spans="1:42" ht="17.100000000000001" customHeight="1" x14ac:dyDescent="0.15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</row>
    <row r="198" spans="1:42" ht="17.100000000000001" customHeight="1" x14ac:dyDescent="0.15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</row>
    <row r="199" spans="1:42" ht="17.100000000000001" customHeight="1" x14ac:dyDescent="0.15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</row>
    <row r="200" spans="1:42" ht="17.100000000000001" customHeight="1" x14ac:dyDescent="0.15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  <c r="AC200" s="127"/>
      <c r="AD200" s="127"/>
      <c r="AE200" s="127"/>
      <c r="AF200" s="127"/>
      <c r="AG200" s="127"/>
      <c r="AH200" s="127"/>
      <c r="AI200" s="127"/>
      <c r="AJ200" s="127"/>
      <c r="AK200" s="127"/>
      <c r="AL200" s="127"/>
      <c r="AM200" s="127"/>
      <c r="AN200" s="127"/>
      <c r="AO200" s="127"/>
      <c r="AP200" s="127"/>
    </row>
    <row r="201" spans="1:42" ht="17.100000000000001" customHeight="1" x14ac:dyDescent="0.15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  <c r="AC201" s="127"/>
      <c r="AD201" s="127"/>
      <c r="AE201" s="127"/>
      <c r="AF201" s="127"/>
      <c r="AG201" s="127"/>
      <c r="AH201" s="127"/>
      <c r="AI201" s="127"/>
      <c r="AJ201" s="127"/>
      <c r="AK201" s="127"/>
      <c r="AL201" s="127"/>
      <c r="AM201" s="127"/>
      <c r="AN201" s="127"/>
      <c r="AO201" s="127"/>
      <c r="AP201" s="127"/>
    </row>
    <row r="202" spans="1:42" ht="17.100000000000001" customHeight="1" x14ac:dyDescent="0.15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  <c r="AC202" s="127"/>
      <c r="AD202" s="127"/>
      <c r="AE202" s="127"/>
      <c r="AF202" s="127"/>
      <c r="AG202" s="127"/>
      <c r="AH202" s="127"/>
      <c r="AI202" s="127"/>
      <c r="AJ202" s="127"/>
      <c r="AK202" s="127"/>
      <c r="AL202" s="127"/>
      <c r="AM202" s="127"/>
      <c r="AN202" s="127"/>
      <c r="AO202" s="127"/>
      <c r="AP202" s="127"/>
    </row>
    <row r="203" spans="1:42" ht="17.100000000000001" customHeight="1" x14ac:dyDescent="0.15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  <c r="AC203" s="127"/>
      <c r="AD203" s="127"/>
      <c r="AE203" s="127"/>
      <c r="AF203" s="127"/>
      <c r="AG203" s="127"/>
      <c r="AH203" s="127"/>
      <c r="AI203" s="127"/>
      <c r="AJ203" s="127"/>
      <c r="AK203" s="127"/>
      <c r="AL203" s="127"/>
      <c r="AM203" s="127"/>
      <c r="AN203" s="127"/>
      <c r="AO203" s="127"/>
      <c r="AP203" s="127"/>
    </row>
    <row r="204" spans="1:42" ht="17.100000000000001" customHeight="1" x14ac:dyDescent="0.15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  <c r="AC204" s="127"/>
      <c r="AD204" s="127"/>
      <c r="AE204" s="127"/>
      <c r="AF204" s="127"/>
      <c r="AG204" s="127"/>
      <c r="AH204" s="127"/>
      <c r="AI204" s="127"/>
      <c r="AJ204" s="127"/>
      <c r="AK204" s="127"/>
      <c r="AL204" s="127"/>
      <c r="AM204" s="127"/>
      <c r="AN204" s="127"/>
      <c r="AO204" s="127"/>
      <c r="AP204" s="127"/>
    </row>
    <row r="205" spans="1:42" ht="17.100000000000001" customHeight="1" x14ac:dyDescent="0.15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7"/>
      <c r="AJ205" s="127"/>
      <c r="AK205" s="127"/>
      <c r="AL205" s="127"/>
      <c r="AM205" s="127"/>
      <c r="AN205" s="127"/>
      <c r="AO205" s="127"/>
      <c r="AP205" s="127"/>
    </row>
    <row r="206" spans="1:42" ht="17.100000000000001" customHeight="1" x14ac:dyDescent="0.15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  <c r="AC206" s="127"/>
      <c r="AD206" s="127"/>
      <c r="AE206" s="127"/>
      <c r="AF206" s="127"/>
      <c r="AG206" s="127"/>
      <c r="AH206" s="127"/>
      <c r="AI206" s="127"/>
      <c r="AJ206" s="127"/>
      <c r="AK206" s="127"/>
      <c r="AL206" s="127"/>
      <c r="AM206" s="127"/>
      <c r="AN206" s="127"/>
      <c r="AO206" s="127"/>
      <c r="AP206" s="127"/>
    </row>
    <row r="207" spans="1:42" ht="17.100000000000001" customHeight="1" x14ac:dyDescent="0.15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7"/>
      <c r="AJ207" s="127"/>
      <c r="AK207" s="127"/>
      <c r="AL207" s="127"/>
      <c r="AM207" s="127"/>
      <c r="AN207" s="127"/>
      <c r="AO207" s="127"/>
      <c r="AP207" s="127"/>
    </row>
    <row r="208" spans="1:42" ht="17.100000000000001" customHeight="1" x14ac:dyDescent="0.15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  <c r="AC208" s="127"/>
      <c r="AD208" s="127"/>
      <c r="AE208" s="127"/>
      <c r="AF208" s="127"/>
      <c r="AG208" s="127"/>
      <c r="AH208" s="127"/>
      <c r="AI208" s="127"/>
      <c r="AJ208" s="127"/>
      <c r="AK208" s="127"/>
      <c r="AL208" s="127"/>
      <c r="AM208" s="127"/>
      <c r="AN208" s="127"/>
      <c r="AO208" s="127"/>
      <c r="AP208" s="127"/>
    </row>
    <row r="209" spans="1:42" ht="17.100000000000001" customHeight="1" x14ac:dyDescent="0.15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  <c r="AC209" s="127"/>
      <c r="AD209" s="127"/>
      <c r="AE209" s="127"/>
      <c r="AF209" s="127"/>
      <c r="AG209" s="127"/>
      <c r="AH209" s="127"/>
      <c r="AI209" s="127"/>
      <c r="AJ209" s="127"/>
      <c r="AK209" s="127"/>
      <c r="AL209" s="127"/>
      <c r="AM209" s="127"/>
      <c r="AN209" s="127"/>
      <c r="AO209" s="127"/>
      <c r="AP209" s="127"/>
    </row>
    <row r="210" spans="1:42" ht="17.100000000000001" customHeight="1" x14ac:dyDescent="0.15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</row>
    <row r="211" spans="1:42" ht="17.100000000000001" customHeight="1" x14ac:dyDescent="0.15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</row>
    <row r="212" spans="1:42" ht="17.100000000000001" customHeight="1" x14ac:dyDescent="0.15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</row>
    <row r="213" spans="1:42" ht="17.100000000000001" customHeight="1" x14ac:dyDescent="0.15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  <c r="AC213" s="127"/>
      <c r="AD213" s="127"/>
      <c r="AE213" s="127"/>
      <c r="AF213" s="127"/>
      <c r="AG213" s="127"/>
      <c r="AH213" s="127"/>
      <c r="AI213" s="127"/>
      <c r="AJ213" s="127"/>
      <c r="AK213" s="127"/>
      <c r="AL213" s="127"/>
      <c r="AM213" s="127"/>
      <c r="AN213" s="127"/>
      <c r="AO213" s="127"/>
      <c r="AP213" s="127"/>
    </row>
    <row r="214" spans="1:42" ht="17.100000000000001" customHeight="1" x14ac:dyDescent="0.15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  <c r="AC214" s="127"/>
      <c r="AD214" s="127"/>
      <c r="AE214" s="127"/>
      <c r="AF214" s="127"/>
      <c r="AG214" s="127"/>
      <c r="AH214" s="127"/>
      <c r="AI214" s="127"/>
      <c r="AJ214" s="127"/>
      <c r="AK214" s="127"/>
      <c r="AL214" s="127"/>
      <c r="AM214" s="127"/>
      <c r="AN214" s="127"/>
      <c r="AO214" s="127"/>
      <c r="AP214" s="127"/>
    </row>
    <row r="215" spans="1:42" ht="17.100000000000001" customHeight="1" x14ac:dyDescent="0.15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</row>
    <row r="216" spans="1:42" ht="17.100000000000001" customHeight="1" x14ac:dyDescent="0.15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</row>
    <row r="217" spans="1:42" ht="17.100000000000001" customHeight="1" x14ac:dyDescent="0.15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</row>
    <row r="218" spans="1:42" ht="17.100000000000001" customHeight="1" x14ac:dyDescent="0.15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</row>
    <row r="219" spans="1:42" ht="17.100000000000001" customHeight="1" x14ac:dyDescent="0.15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</row>
    <row r="220" spans="1:42" ht="17.100000000000001" customHeight="1" x14ac:dyDescent="0.15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</row>
    <row r="221" spans="1:42" ht="17.100000000000001" customHeight="1" x14ac:dyDescent="0.15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</row>
    <row r="222" spans="1:42" ht="17.100000000000001" customHeight="1" x14ac:dyDescent="0.15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</row>
    <row r="223" spans="1:42" ht="17.100000000000001" customHeight="1" x14ac:dyDescent="0.15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</row>
    <row r="224" spans="1:42" ht="17.100000000000001" customHeight="1" x14ac:dyDescent="0.15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</row>
    <row r="225" spans="1:42" ht="17.100000000000001" customHeight="1" x14ac:dyDescent="0.15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</row>
    <row r="226" spans="1:42" ht="17.100000000000001" customHeight="1" x14ac:dyDescent="0.15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  <c r="AC226" s="127"/>
      <c r="AD226" s="127"/>
      <c r="AE226" s="127"/>
      <c r="AF226" s="127"/>
      <c r="AG226" s="127"/>
      <c r="AH226" s="127"/>
      <c r="AI226" s="127"/>
      <c r="AJ226" s="127"/>
      <c r="AK226" s="127"/>
      <c r="AL226" s="127"/>
      <c r="AM226" s="127"/>
      <c r="AN226" s="127"/>
      <c r="AO226" s="127"/>
      <c r="AP226" s="127"/>
    </row>
    <row r="227" spans="1:42" ht="17.100000000000001" customHeight="1" x14ac:dyDescent="0.15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  <c r="AC227" s="127"/>
      <c r="AD227" s="127"/>
      <c r="AE227" s="127"/>
      <c r="AF227" s="127"/>
      <c r="AG227" s="127"/>
      <c r="AH227" s="127"/>
      <c r="AI227" s="127"/>
      <c r="AJ227" s="127"/>
      <c r="AK227" s="127"/>
      <c r="AL227" s="127"/>
      <c r="AM227" s="127"/>
      <c r="AN227" s="127"/>
      <c r="AO227" s="127"/>
      <c r="AP227" s="127"/>
    </row>
    <row r="228" spans="1:42" ht="17.100000000000001" customHeight="1" x14ac:dyDescent="0.15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  <c r="AC228" s="127"/>
      <c r="AD228" s="127"/>
      <c r="AE228" s="127"/>
      <c r="AF228" s="127"/>
      <c r="AG228" s="127"/>
      <c r="AH228" s="127"/>
      <c r="AI228" s="127"/>
      <c r="AJ228" s="127"/>
      <c r="AK228" s="127"/>
      <c r="AL228" s="127"/>
      <c r="AM228" s="127"/>
      <c r="AN228" s="127"/>
      <c r="AO228" s="127"/>
      <c r="AP228" s="127"/>
    </row>
    <row r="229" spans="1:42" ht="17.100000000000001" customHeight="1" x14ac:dyDescent="0.15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</row>
    <row r="230" spans="1:42" ht="17.100000000000001" customHeight="1" x14ac:dyDescent="0.15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</row>
    <row r="231" spans="1:42" ht="17.100000000000001" customHeight="1" x14ac:dyDescent="0.15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</row>
    <row r="232" spans="1:42" ht="17.100000000000001" customHeight="1" x14ac:dyDescent="0.15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</row>
    <row r="233" spans="1:42" ht="17.100000000000001" customHeight="1" x14ac:dyDescent="0.15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</row>
    <row r="234" spans="1:42" ht="17.100000000000001" customHeight="1" x14ac:dyDescent="0.15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  <c r="AC234" s="127"/>
      <c r="AD234" s="127"/>
      <c r="AE234" s="127"/>
      <c r="AF234" s="127"/>
      <c r="AG234" s="127"/>
      <c r="AH234" s="127"/>
      <c r="AI234" s="127"/>
      <c r="AJ234" s="127"/>
      <c r="AK234" s="127"/>
      <c r="AL234" s="127"/>
      <c r="AM234" s="127"/>
      <c r="AN234" s="127"/>
      <c r="AO234" s="127"/>
      <c r="AP234" s="127"/>
    </row>
    <row r="235" spans="1:42" ht="17.100000000000001" customHeight="1" x14ac:dyDescent="0.15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  <c r="AC235" s="127"/>
      <c r="AD235" s="127"/>
      <c r="AE235" s="127"/>
      <c r="AF235" s="127"/>
      <c r="AG235" s="127"/>
      <c r="AH235" s="127"/>
      <c r="AI235" s="127"/>
      <c r="AJ235" s="127"/>
      <c r="AK235" s="127"/>
      <c r="AL235" s="127"/>
      <c r="AM235" s="127"/>
      <c r="AN235" s="127"/>
      <c r="AO235" s="127"/>
      <c r="AP235" s="127"/>
    </row>
    <row r="236" spans="1:42" ht="17.100000000000001" customHeight="1" x14ac:dyDescent="0.15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  <c r="AC236" s="127"/>
      <c r="AD236" s="127"/>
      <c r="AE236" s="127"/>
      <c r="AF236" s="127"/>
      <c r="AG236" s="127"/>
      <c r="AH236" s="127"/>
      <c r="AI236" s="127"/>
      <c r="AJ236" s="127"/>
      <c r="AK236" s="127"/>
      <c r="AL236" s="127"/>
      <c r="AM236" s="127"/>
      <c r="AN236" s="127"/>
      <c r="AO236" s="127"/>
      <c r="AP236" s="127"/>
    </row>
    <row r="237" spans="1:42" ht="17.100000000000001" customHeight="1" x14ac:dyDescent="0.15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  <c r="AC237" s="127"/>
      <c r="AD237" s="127"/>
      <c r="AE237" s="127"/>
      <c r="AF237" s="127"/>
      <c r="AG237" s="127"/>
      <c r="AH237" s="127"/>
      <c r="AI237" s="127"/>
      <c r="AJ237" s="127"/>
      <c r="AK237" s="127"/>
      <c r="AL237" s="127"/>
      <c r="AM237" s="127"/>
      <c r="AN237" s="127"/>
      <c r="AO237" s="127"/>
      <c r="AP237" s="127"/>
    </row>
    <row r="238" spans="1:42" ht="17.100000000000001" customHeight="1" x14ac:dyDescent="0.15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  <c r="AC238" s="127"/>
      <c r="AD238" s="127"/>
      <c r="AE238" s="127"/>
      <c r="AF238" s="127"/>
      <c r="AG238" s="127"/>
      <c r="AH238" s="127"/>
      <c r="AI238" s="127"/>
      <c r="AJ238" s="127"/>
      <c r="AK238" s="127"/>
      <c r="AL238" s="127"/>
      <c r="AM238" s="127"/>
      <c r="AN238" s="127"/>
      <c r="AO238" s="127"/>
      <c r="AP238" s="127"/>
    </row>
    <row r="239" spans="1:42" ht="17.100000000000001" customHeight="1" x14ac:dyDescent="0.15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  <c r="AC239" s="127"/>
      <c r="AD239" s="127"/>
      <c r="AE239" s="127"/>
      <c r="AF239" s="127"/>
      <c r="AG239" s="127"/>
      <c r="AH239" s="127"/>
      <c r="AI239" s="127"/>
      <c r="AJ239" s="127"/>
      <c r="AK239" s="127"/>
      <c r="AL239" s="127"/>
      <c r="AM239" s="127"/>
      <c r="AN239" s="127"/>
      <c r="AO239" s="127"/>
      <c r="AP239" s="127"/>
    </row>
    <row r="240" spans="1:42" ht="17.100000000000001" customHeight="1" x14ac:dyDescent="0.15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  <c r="AC240" s="127"/>
      <c r="AD240" s="127"/>
      <c r="AE240" s="127"/>
      <c r="AF240" s="127"/>
      <c r="AG240" s="127"/>
      <c r="AH240" s="127"/>
      <c r="AI240" s="127"/>
      <c r="AJ240" s="127"/>
      <c r="AK240" s="127"/>
      <c r="AL240" s="127"/>
      <c r="AM240" s="127"/>
      <c r="AN240" s="127"/>
      <c r="AO240" s="127"/>
      <c r="AP240" s="127"/>
    </row>
    <row r="241" spans="1:42" ht="17.100000000000001" customHeight="1" x14ac:dyDescent="0.15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</row>
    <row r="242" spans="1:42" ht="17.100000000000001" customHeight="1" x14ac:dyDescent="0.15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</row>
    <row r="243" spans="1:42" ht="17.100000000000001" customHeight="1" x14ac:dyDescent="0.15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  <c r="AC243" s="127"/>
      <c r="AD243" s="127"/>
      <c r="AE243" s="127"/>
      <c r="AF243" s="127"/>
      <c r="AG243" s="127"/>
      <c r="AH243" s="127"/>
      <c r="AI243" s="127"/>
      <c r="AJ243" s="127"/>
      <c r="AK243" s="127"/>
      <c r="AL243" s="127"/>
      <c r="AM243" s="127"/>
      <c r="AN243" s="127"/>
      <c r="AO243" s="127"/>
      <c r="AP243" s="127"/>
    </row>
    <row r="244" spans="1:42" ht="17.100000000000001" customHeight="1" x14ac:dyDescent="0.15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  <c r="AC244" s="127"/>
      <c r="AD244" s="127"/>
      <c r="AE244" s="127"/>
      <c r="AF244" s="127"/>
      <c r="AG244" s="127"/>
      <c r="AH244" s="127"/>
      <c r="AI244" s="127"/>
      <c r="AJ244" s="127"/>
      <c r="AK244" s="127"/>
      <c r="AL244" s="127"/>
      <c r="AM244" s="127"/>
      <c r="AN244" s="127"/>
      <c r="AO244" s="127"/>
      <c r="AP244" s="127"/>
    </row>
    <row r="245" spans="1:42" ht="17.100000000000001" customHeight="1" x14ac:dyDescent="0.15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  <c r="AC245" s="127"/>
      <c r="AD245" s="127"/>
      <c r="AE245" s="127"/>
      <c r="AF245" s="127"/>
      <c r="AG245" s="127"/>
      <c r="AH245" s="127"/>
      <c r="AI245" s="127"/>
      <c r="AJ245" s="127"/>
      <c r="AK245" s="127"/>
      <c r="AL245" s="127"/>
      <c r="AM245" s="127"/>
      <c r="AN245" s="127"/>
      <c r="AO245" s="127"/>
      <c r="AP245" s="127"/>
    </row>
    <row r="246" spans="1:42" ht="17.100000000000001" customHeight="1" x14ac:dyDescent="0.15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</row>
    <row r="247" spans="1:42" ht="17.100000000000001" customHeight="1" x14ac:dyDescent="0.15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</row>
    <row r="248" spans="1:42" ht="17.100000000000001" customHeight="1" x14ac:dyDescent="0.15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7"/>
      <c r="AJ248" s="127"/>
      <c r="AK248" s="127"/>
      <c r="AL248" s="127"/>
      <c r="AM248" s="127"/>
      <c r="AN248" s="127"/>
      <c r="AO248" s="127"/>
      <c r="AP248" s="127"/>
    </row>
    <row r="249" spans="1:42" ht="17.100000000000001" customHeight="1" x14ac:dyDescent="0.15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  <c r="AC249" s="127"/>
      <c r="AD249" s="127"/>
      <c r="AE249" s="127"/>
      <c r="AF249" s="127"/>
      <c r="AG249" s="127"/>
      <c r="AH249" s="127"/>
      <c r="AI249" s="127"/>
      <c r="AJ249" s="127"/>
      <c r="AK249" s="127"/>
      <c r="AL249" s="127"/>
      <c r="AM249" s="127"/>
      <c r="AN249" s="127"/>
      <c r="AO249" s="127"/>
      <c r="AP249" s="127"/>
    </row>
    <row r="250" spans="1:42" ht="17.100000000000001" customHeight="1" x14ac:dyDescent="0.15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7"/>
      <c r="AJ250" s="127"/>
      <c r="AK250" s="127"/>
      <c r="AL250" s="127"/>
      <c r="AM250" s="127"/>
      <c r="AN250" s="127"/>
      <c r="AO250" s="127"/>
      <c r="AP250" s="127"/>
    </row>
    <row r="251" spans="1:42" ht="17.100000000000001" customHeight="1" x14ac:dyDescent="0.15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  <c r="AC251" s="127"/>
      <c r="AD251" s="127"/>
      <c r="AE251" s="127"/>
      <c r="AF251" s="127"/>
      <c r="AG251" s="127"/>
      <c r="AH251" s="127"/>
      <c r="AI251" s="127"/>
      <c r="AJ251" s="127"/>
      <c r="AK251" s="127"/>
      <c r="AL251" s="127"/>
      <c r="AM251" s="127"/>
      <c r="AN251" s="127"/>
      <c r="AO251" s="127"/>
      <c r="AP251" s="127"/>
    </row>
    <row r="252" spans="1:42" ht="17.100000000000001" customHeight="1" x14ac:dyDescent="0.15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  <c r="AC252" s="127"/>
      <c r="AD252" s="127"/>
      <c r="AE252" s="127"/>
      <c r="AF252" s="127"/>
      <c r="AG252" s="127"/>
      <c r="AH252" s="127"/>
      <c r="AI252" s="127"/>
      <c r="AJ252" s="127"/>
      <c r="AK252" s="127"/>
      <c r="AL252" s="127"/>
      <c r="AM252" s="127"/>
      <c r="AN252" s="127"/>
      <c r="AO252" s="127"/>
      <c r="AP252" s="127"/>
    </row>
    <row r="253" spans="1:42" ht="17.100000000000001" customHeight="1" x14ac:dyDescent="0.15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  <c r="AC253" s="127"/>
      <c r="AD253" s="127"/>
      <c r="AE253" s="127"/>
      <c r="AF253" s="127"/>
      <c r="AG253" s="127"/>
      <c r="AH253" s="127"/>
      <c r="AI253" s="127"/>
      <c r="AJ253" s="127"/>
      <c r="AK253" s="127"/>
      <c r="AL253" s="127"/>
      <c r="AM253" s="127"/>
      <c r="AN253" s="127"/>
      <c r="AO253" s="127"/>
      <c r="AP253" s="127"/>
    </row>
    <row r="254" spans="1:42" ht="17.100000000000001" customHeight="1" x14ac:dyDescent="0.15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</row>
    <row r="255" spans="1:42" ht="17.100000000000001" customHeight="1" x14ac:dyDescent="0.15"/>
    <row r="256" spans="1:42" ht="17.100000000000001" customHeight="1" x14ac:dyDescent="0.15"/>
    <row r="257" ht="17.100000000000001" customHeight="1" x14ac:dyDescent="0.15"/>
    <row r="258" ht="17.100000000000001" customHeight="1" x14ac:dyDescent="0.15"/>
    <row r="259" ht="17.100000000000001" customHeight="1" x14ac:dyDescent="0.15"/>
    <row r="260" ht="17.100000000000001" customHeight="1" x14ac:dyDescent="0.15"/>
    <row r="261" ht="17.100000000000001" customHeight="1" x14ac:dyDescent="0.15"/>
    <row r="262" ht="17.100000000000001" customHeight="1" x14ac:dyDescent="0.15"/>
    <row r="263" ht="17.100000000000001" customHeight="1" x14ac:dyDescent="0.15"/>
    <row r="264" ht="17.100000000000001" customHeight="1" x14ac:dyDescent="0.15"/>
    <row r="265" ht="17.100000000000001" customHeight="1" x14ac:dyDescent="0.15"/>
    <row r="266" ht="17.100000000000001" customHeight="1" x14ac:dyDescent="0.15"/>
    <row r="267" ht="17.100000000000001" customHeight="1" x14ac:dyDescent="0.15"/>
    <row r="268" ht="17.100000000000001" customHeight="1" x14ac:dyDescent="0.15"/>
    <row r="269" ht="17.100000000000001" customHeight="1" x14ac:dyDescent="0.15"/>
    <row r="270" ht="17.100000000000001" customHeight="1" x14ac:dyDescent="0.15"/>
    <row r="271" ht="17.100000000000001" customHeight="1" x14ac:dyDescent="0.15"/>
    <row r="272" ht="17.100000000000001" customHeight="1" x14ac:dyDescent="0.15"/>
    <row r="273" ht="17.100000000000001" customHeight="1" x14ac:dyDescent="0.15"/>
    <row r="274" ht="17.100000000000001" customHeight="1" x14ac:dyDescent="0.15"/>
    <row r="275" ht="17.100000000000001" customHeight="1" x14ac:dyDescent="0.15"/>
    <row r="276" ht="17.100000000000001" customHeight="1" x14ac:dyDescent="0.15"/>
    <row r="277" ht="17.100000000000001" customHeight="1" x14ac:dyDescent="0.15"/>
    <row r="278" ht="17.100000000000001" customHeight="1" x14ac:dyDescent="0.15"/>
    <row r="279" ht="17.100000000000001" customHeight="1" x14ac:dyDescent="0.15"/>
    <row r="280" ht="17.100000000000001" customHeight="1" x14ac:dyDescent="0.15"/>
    <row r="281" ht="17.100000000000001" customHeight="1" x14ac:dyDescent="0.15"/>
    <row r="282" ht="17.100000000000001" customHeight="1" x14ac:dyDescent="0.15"/>
    <row r="283" ht="17.100000000000001" customHeight="1" x14ac:dyDescent="0.15"/>
    <row r="284" ht="17.100000000000001" customHeight="1" x14ac:dyDescent="0.15"/>
    <row r="285" ht="17.100000000000001" customHeight="1" x14ac:dyDescent="0.15"/>
    <row r="286" ht="17.100000000000001" customHeight="1" x14ac:dyDescent="0.15"/>
    <row r="287" ht="17.100000000000001" customHeight="1" x14ac:dyDescent="0.15"/>
    <row r="288" ht="17.100000000000001" customHeight="1" x14ac:dyDescent="0.15"/>
    <row r="289" ht="17.100000000000001" customHeight="1" x14ac:dyDescent="0.15"/>
    <row r="290" ht="17.100000000000001" customHeight="1" x14ac:dyDescent="0.15"/>
    <row r="291" ht="17.100000000000001" customHeight="1" x14ac:dyDescent="0.15"/>
    <row r="292" ht="17.100000000000001" customHeight="1" x14ac:dyDescent="0.15"/>
    <row r="293" ht="17.100000000000001" customHeight="1" x14ac:dyDescent="0.15"/>
    <row r="294" ht="17.100000000000001" customHeight="1" x14ac:dyDescent="0.15"/>
    <row r="295" ht="17.100000000000001" customHeight="1" x14ac:dyDescent="0.15"/>
    <row r="296" ht="17.100000000000001" customHeight="1" x14ac:dyDescent="0.15"/>
    <row r="297" ht="17.100000000000001" customHeight="1" x14ac:dyDescent="0.15"/>
    <row r="298" ht="17.100000000000001" customHeight="1" x14ac:dyDescent="0.15"/>
    <row r="299" ht="17.100000000000001" customHeight="1" x14ac:dyDescent="0.15"/>
    <row r="300" ht="17.100000000000001" customHeight="1" x14ac:dyDescent="0.15"/>
    <row r="301" ht="17.100000000000001" customHeight="1" x14ac:dyDescent="0.15"/>
    <row r="302" ht="17.100000000000001" customHeight="1" x14ac:dyDescent="0.15"/>
  </sheetData>
  <mergeCells count="240">
    <mergeCell ref="I99:J99"/>
    <mergeCell ref="U99:V99"/>
    <mergeCell ref="M99:N99"/>
    <mergeCell ref="A99:B99"/>
    <mergeCell ref="K93:L93"/>
    <mergeCell ref="E95:F95"/>
    <mergeCell ref="Q95:R95"/>
    <mergeCell ref="AE96:AI96"/>
    <mergeCell ref="AE97:AI97"/>
    <mergeCell ref="A1:AP1"/>
    <mergeCell ref="A84:B84"/>
    <mergeCell ref="C84:H84"/>
    <mergeCell ref="I84:N84"/>
    <mergeCell ref="O84:T84"/>
    <mergeCell ref="U84:Z84"/>
    <mergeCell ref="AA84:AF84"/>
    <mergeCell ref="AK83:AL83"/>
    <mergeCell ref="AK84:AL84"/>
    <mergeCell ref="AO83:AP83"/>
    <mergeCell ref="AO84:AP84"/>
    <mergeCell ref="AI83:AJ83"/>
    <mergeCell ref="AI84:AJ84"/>
    <mergeCell ref="AM83:AN83"/>
    <mergeCell ref="AM84:AN84"/>
    <mergeCell ref="A82:B82"/>
    <mergeCell ref="C82:H82"/>
    <mergeCell ref="I82:N82"/>
    <mergeCell ref="O82:T82"/>
    <mergeCell ref="U82:Z82"/>
    <mergeCell ref="G48:AP49"/>
    <mergeCell ref="A83:B83"/>
    <mergeCell ref="C83:H83"/>
    <mergeCell ref="I83:N83"/>
    <mergeCell ref="U83:Z83"/>
    <mergeCell ref="AA83:AF83"/>
    <mergeCell ref="A74:C74"/>
    <mergeCell ref="D74:F74"/>
    <mergeCell ref="A75:C75"/>
    <mergeCell ref="D75:F75"/>
    <mergeCell ref="A76:C76"/>
    <mergeCell ref="D76:F76"/>
    <mergeCell ref="A77:C77"/>
    <mergeCell ref="D77:F77"/>
    <mergeCell ref="U74:W74"/>
    <mergeCell ref="X74:Z74"/>
    <mergeCell ref="U75:W75"/>
    <mergeCell ref="X75:Z75"/>
    <mergeCell ref="U76:W76"/>
    <mergeCell ref="A78:C78"/>
    <mergeCell ref="A79:C79"/>
    <mergeCell ref="D79:F79"/>
    <mergeCell ref="D78:F78"/>
    <mergeCell ref="J79:L79"/>
    <mergeCell ref="J78:L78"/>
    <mergeCell ref="J77:L77"/>
    <mergeCell ref="J76:L76"/>
    <mergeCell ref="AM59:AP59"/>
    <mergeCell ref="AI59:AL59"/>
    <mergeCell ref="AI60:AL60"/>
    <mergeCell ref="AI61:AL61"/>
    <mergeCell ref="AM60:AP60"/>
    <mergeCell ref="AM61:AP61"/>
    <mergeCell ref="U63:W64"/>
    <mergeCell ref="X64:AF64"/>
    <mergeCell ref="X63:AF63"/>
    <mergeCell ref="AG63:AL63"/>
    <mergeCell ref="AG64:AL64"/>
    <mergeCell ref="U70:W70"/>
    <mergeCell ref="X70:Z70"/>
    <mergeCell ref="A72:C73"/>
    <mergeCell ref="U72:W73"/>
    <mergeCell ref="AD70:AF70"/>
    <mergeCell ref="AJ70:AL70"/>
    <mergeCell ref="AG70:AI70"/>
    <mergeCell ref="AG72:AL72"/>
    <mergeCell ref="AG73:AL73"/>
    <mergeCell ref="D72:L72"/>
    <mergeCell ref="M72:R72"/>
    <mergeCell ref="D73:L73"/>
    <mergeCell ref="U68:W68"/>
    <mergeCell ref="X68:Z68"/>
    <mergeCell ref="U69:W69"/>
    <mergeCell ref="X69:Z69"/>
    <mergeCell ref="AD69:AF69"/>
    <mergeCell ref="AD68:AF68"/>
    <mergeCell ref="AJ69:AL69"/>
    <mergeCell ref="AG69:AI69"/>
    <mergeCell ref="AJ68:AL68"/>
    <mergeCell ref="AG68:AI68"/>
    <mergeCell ref="AJ67:AL67"/>
    <mergeCell ref="AG67:AI67"/>
    <mergeCell ref="AJ66:AL66"/>
    <mergeCell ref="AG66:AI66"/>
    <mergeCell ref="AJ65:AL65"/>
    <mergeCell ref="AG65:AI65"/>
    <mergeCell ref="U66:W66"/>
    <mergeCell ref="X66:Z66"/>
    <mergeCell ref="U67:W67"/>
    <mergeCell ref="X67:Z67"/>
    <mergeCell ref="Y101:Z101"/>
    <mergeCell ref="C61:H61"/>
    <mergeCell ref="I61:N61"/>
    <mergeCell ref="O61:T61"/>
    <mergeCell ref="U61:Z61"/>
    <mergeCell ref="AA61:AF61"/>
    <mergeCell ref="AA59:AF59"/>
    <mergeCell ref="AA60:AF60"/>
    <mergeCell ref="A63:C64"/>
    <mergeCell ref="A65:C65"/>
    <mergeCell ref="A66:C66"/>
    <mergeCell ref="A67:C67"/>
    <mergeCell ref="A68:C68"/>
    <mergeCell ref="A69:C69"/>
    <mergeCell ref="A70:C70"/>
    <mergeCell ref="D65:F65"/>
    <mergeCell ref="D66:F66"/>
    <mergeCell ref="D67:F67"/>
    <mergeCell ref="D68:F68"/>
    <mergeCell ref="D69:F69"/>
    <mergeCell ref="D70:F70"/>
    <mergeCell ref="D64:L64"/>
    <mergeCell ref="A59:B59"/>
    <mergeCell ref="A60:B60"/>
    <mergeCell ref="A61:B61"/>
    <mergeCell ref="C59:H59"/>
    <mergeCell ref="I59:N59"/>
    <mergeCell ref="O59:T59"/>
    <mergeCell ref="U59:Z59"/>
    <mergeCell ref="C60:H60"/>
    <mergeCell ref="I60:N60"/>
    <mergeCell ref="O60:T60"/>
    <mergeCell ref="U60:Z60"/>
    <mergeCell ref="G35:AP38"/>
    <mergeCell ref="K90:L90"/>
    <mergeCell ref="Y96:Z96"/>
    <mergeCell ref="Y97:Z97"/>
    <mergeCell ref="Y98:Z98"/>
    <mergeCell ref="Y99:Z99"/>
    <mergeCell ref="AA96:AC96"/>
    <mergeCell ref="AA97:AC97"/>
    <mergeCell ref="AA98:AC98"/>
    <mergeCell ref="AA99:AC99"/>
    <mergeCell ref="AB91:AD91"/>
    <mergeCell ref="X90:Y90"/>
    <mergeCell ref="X91:Y91"/>
    <mergeCell ref="Z90:AA90"/>
    <mergeCell ref="Z91:AA91"/>
    <mergeCell ref="J65:L65"/>
    <mergeCell ref="J66:L66"/>
    <mergeCell ref="J67:L67"/>
    <mergeCell ref="U65:W65"/>
    <mergeCell ref="X65:Z65"/>
    <mergeCell ref="AD67:AF67"/>
    <mergeCell ref="AD66:AF66"/>
    <mergeCell ref="AD65:AF65"/>
    <mergeCell ref="J68:L68"/>
    <mergeCell ref="J69:L69"/>
    <mergeCell ref="J70:L70"/>
    <mergeCell ref="D63:L63"/>
    <mergeCell ref="M63:R63"/>
    <mergeCell ref="M64:R64"/>
    <mergeCell ref="M65:O65"/>
    <mergeCell ref="P65:R65"/>
    <mergeCell ref="M66:O66"/>
    <mergeCell ref="P66:R66"/>
    <mergeCell ref="M67:O67"/>
    <mergeCell ref="P67:R67"/>
    <mergeCell ref="M68:O68"/>
    <mergeCell ref="P68:R68"/>
    <mergeCell ref="M69:O69"/>
    <mergeCell ref="P69:R69"/>
    <mergeCell ref="M70:O70"/>
    <mergeCell ref="P70:R70"/>
    <mergeCell ref="J75:L75"/>
    <mergeCell ref="J74:L74"/>
    <mergeCell ref="M73:R73"/>
    <mergeCell ref="M76:O76"/>
    <mergeCell ref="P76:R76"/>
    <mergeCell ref="P75:R75"/>
    <mergeCell ref="M75:O75"/>
    <mergeCell ref="P74:R74"/>
    <mergeCell ref="M74:O74"/>
    <mergeCell ref="M77:O77"/>
    <mergeCell ref="P77:R77"/>
    <mergeCell ref="M78:O78"/>
    <mergeCell ref="P78:R78"/>
    <mergeCell ref="X88:AA88"/>
    <mergeCell ref="M79:O79"/>
    <mergeCell ref="P79:R79"/>
    <mergeCell ref="X72:AF72"/>
    <mergeCell ref="X73:AF73"/>
    <mergeCell ref="U78:W78"/>
    <mergeCell ref="X78:Z78"/>
    <mergeCell ref="AD79:AF79"/>
    <mergeCell ref="AD78:AF78"/>
    <mergeCell ref="AD77:AF77"/>
    <mergeCell ref="AD76:AF76"/>
    <mergeCell ref="AD75:AF75"/>
    <mergeCell ref="AD74:AF74"/>
    <mergeCell ref="U79:W79"/>
    <mergeCell ref="X79:Z79"/>
    <mergeCell ref="X76:Z76"/>
    <mergeCell ref="U77:W77"/>
    <mergeCell ref="X77:Z77"/>
    <mergeCell ref="AA82:AF82"/>
    <mergeCell ref="O83:T83"/>
    <mergeCell ref="AK88:AM88"/>
    <mergeCell ref="AN88:AP88"/>
    <mergeCell ref="AJ76:AL76"/>
    <mergeCell ref="AJ75:AL75"/>
    <mergeCell ref="AG75:AI75"/>
    <mergeCell ref="AJ74:AL74"/>
    <mergeCell ref="AG74:AI74"/>
    <mergeCell ref="AJ79:AL79"/>
    <mergeCell ref="AG79:AI79"/>
    <mergeCell ref="AB88:AJ88"/>
    <mergeCell ref="AJ78:AL78"/>
    <mergeCell ref="AG78:AI78"/>
    <mergeCell ref="AJ77:AL77"/>
    <mergeCell ref="AG77:AI77"/>
    <mergeCell ref="AG76:AI76"/>
    <mergeCell ref="AK92:AM92"/>
    <mergeCell ref="AN92:AP92"/>
    <mergeCell ref="Z89:AA89"/>
    <mergeCell ref="Z92:AA92"/>
    <mergeCell ref="X89:Y89"/>
    <mergeCell ref="X92:Y92"/>
    <mergeCell ref="AB89:AD89"/>
    <mergeCell ref="AB90:AD90"/>
    <mergeCell ref="AB92:AD92"/>
    <mergeCell ref="AH89:AJ89"/>
    <mergeCell ref="AH90:AJ90"/>
    <mergeCell ref="AH91:AJ91"/>
    <mergeCell ref="AH92:AJ92"/>
    <mergeCell ref="AK89:AM89"/>
    <mergeCell ref="AN89:AP89"/>
    <mergeCell ref="AK90:AM90"/>
    <mergeCell ref="AN90:AP90"/>
    <mergeCell ref="AK91:AM91"/>
    <mergeCell ref="AN91:AP91"/>
  </mergeCells>
  <phoneticPr fontId="1"/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52"/>
  <sheetViews>
    <sheetView topLeftCell="A28" zoomScaleNormal="100" workbookViewId="0">
      <selection activeCell="M9" sqref="M9"/>
    </sheetView>
  </sheetViews>
  <sheetFormatPr defaultColWidth="1.125" defaultRowHeight="11.25" x14ac:dyDescent="0.15"/>
  <cols>
    <col min="1" max="1" width="9" style="76" customWidth="1"/>
    <col min="2" max="2" width="5" style="115" customWidth="1"/>
    <col min="3" max="3" width="6.125" style="115" customWidth="1"/>
    <col min="4" max="4" width="2.125" style="76" customWidth="1"/>
    <col min="5" max="5" width="3.625" style="76" customWidth="1"/>
    <col min="6" max="6" width="8.625" style="76" customWidth="1"/>
    <col min="7" max="7" width="8" style="76" customWidth="1"/>
    <col min="8" max="8" width="9.125" style="76" customWidth="1"/>
    <col min="9" max="9" width="10.125" style="76" customWidth="1"/>
    <col min="10" max="10" width="6.625" style="76" customWidth="1"/>
    <col min="11" max="11" width="2.125" style="76" customWidth="1"/>
    <col min="12" max="12" width="11" style="76" customWidth="1"/>
    <col min="13" max="13" width="11.375" style="76" customWidth="1"/>
    <col min="14" max="14" width="0.625" style="76" customWidth="1"/>
    <col min="15" max="15" width="5.125" style="76" customWidth="1"/>
    <col min="16" max="16" width="4" style="76" customWidth="1"/>
    <col min="17" max="17" width="7.625" style="76" customWidth="1"/>
    <col min="18" max="18" width="4.5" style="76" customWidth="1"/>
    <col min="19" max="19" width="4" style="76" customWidth="1"/>
    <col min="20" max="20" width="7.625" style="76" customWidth="1"/>
    <col min="21" max="16384" width="1.125" style="76"/>
  </cols>
  <sheetData>
    <row r="1" spans="2:33" ht="19.350000000000001" customHeight="1" x14ac:dyDescent="0.15">
      <c r="B1" s="274" t="s">
        <v>103</v>
      </c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</row>
    <row r="2" spans="2:33" ht="21" customHeight="1" thickBot="1" x14ac:dyDescent="0.2">
      <c r="B2" s="274" t="s">
        <v>84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</row>
    <row r="3" spans="2:33" ht="29.1" customHeight="1" x14ac:dyDescent="0.15">
      <c r="B3" s="275" t="s">
        <v>62</v>
      </c>
      <c r="C3" s="276"/>
      <c r="D3" s="277"/>
      <c r="E3" s="278"/>
      <c r="F3" s="279"/>
      <c r="G3" s="279"/>
      <c r="H3" s="279"/>
      <c r="I3" s="279"/>
      <c r="J3" s="279"/>
      <c r="K3" s="279"/>
      <c r="L3" s="279"/>
      <c r="M3" s="280"/>
      <c r="O3" s="281" t="s">
        <v>110</v>
      </c>
      <c r="P3" s="282"/>
      <c r="Q3" s="282"/>
      <c r="R3" s="282"/>
      <c r="S3" s="282"/>
      <c r="T3" s="283"/>
    </row>
    <row r="4" spans="2:33" ht="20.100000000000001" customHeight="1" x14ac:dyDescent="0.15">
      <c r="B4" s="284" t="s">
        <v>85</v>
      </c>
      <c r="C4" s="285"/>
      <c r="D4" s="286"/>
      <c r="E4" s="293"/>
      <c r="F4" s="294"/>
      <c r="G4" s="294"/>
      <c r="H4" s="294"/>
      <c r="I4" s="294"/>
      <c r="J4" s="294"/>
      <c r="K4" s="294"/>
      <c r="L4" s="294"/>
      <c r="M4" s="295"/>
      <c r="O4" s="296" t="s">
        <v>104</v>
      </c>
      <c r="P4" s="297"/>
      <c r="Q4" s="297"/>
      <c r="R4" s="297"/>
      <c r="S4" s="297"/>
      <c r="T4" s="298"/>
    </row>
    <row r="5" spans="2:33" ht="12" customHeight="1" x14ac:dyDescent="0.15">
      <c r="B5" s="287"/>
      <c r="C5" s="288"/>
      <c r="D5" s="289"/>
      <c r="E5" s="124" t="s">
        <v>114</v>
      </c>
      <c r="F5" s="305"/>
      <c r="G5" s="305"/>
      <c r="H5" s="305"/>
      <c r="I5" s="305"/>
      <c r="J5" s="305"/>
      <c r="K5" s="305"/>
      <c r="L5" s="305"/>
      <c r="M5" s="306"/>
      <c r="O5" s="299"/>
      <c r="P5" s="300"/>
      <c r="Q5" s="300"/>
      <c r="R5" s="300"/>
      <c r="S5" s="300"/>
      <c r="T5" s="301"/>
    </row>
    <row r="6" spans="2:33" ht="12" customHeight="1" x14ac:dyDescent="0.15">
      <c r="B6" s="290"/>
      <c r="C6" s="291"/>
      <c r="D6" s="292"/>
      <c r="E6" s="125" t="s">
        <v>109</v>
      </c>
      <c r="F6" s="307"/>
      <c r="G6" s="307"/>
      <c r="H6" s="307"/>
      <c r="I6" s="307"/>
      <c r="J6" s="307"/>
      <c r="K6" s="307"/>
      <c r="L6" s="307"/>
      <c r="M6" s="308"/>
      <c r="O6" s="299"/>
      <c r="P6" s="300"/>
      <c r="Q6" s="300"/>
      <c r="R6" s="300"/>
      <c r="S6" s="300"/>
      <c r="T6" s="301"/>
    </row>
    <row r="7" spans="2:33" ht="25.35" customHeight="1" thickBot="1" x14ac:dyDescent="0.2">
      <c r="B7" s="320" t="s">
        <v>63</v>
      </c>
      <c r="C7" s="321"/>
      <c r="D7" s="322"/>
      <c r="E7" s="323"/>
      <c r="F7" s="324"/>
      <c r="G7" s="324"/>
      <c r="H7" s="324"/>
      <c r="I7" s="324"/>
      <c r="J7" s="324"/>
      <c r="K7" s="324"/>
      <c r="L7" s="324"/>
      <c r="M7" s="325"/>
      <c r="N7" s="78"/>
      <c r="O7" s="302"/>
      <c r="P7" s="303"/>
      <c r="Q7" s="303"/>
      <c r="R7" s="303"/>
      <c r="S7" s="303"/>
      <c r="T7" s="304"/>
    </row>
    <row r="8" spans="2:33" ht="25.35" customHeight="1" thickBot="1" x14ac:dyDescent="0.2">
      <c r="B8" s="79" t="s">
        <v>65</v>
      </c>
      <c r="C8" s="80" t="s">
        <v>66</v>
      </c>
      <c r="D8" s="326" t="s">
        <v>67</v>
      </c>
      <c r="E8" s="326"/>
      <c r="F8" s="326"/>
      <c r="G8" s="326"/>
      <c r="H8" s="326" t="s">
        <v>68</v>
      </c>
      <c r="I8" s="326"/>
      <c r="J8" s="326" t="s">
        <v>69</v>
      </c>
      <c r="K8" s="326"/>
      <c r="L8" s="80" t="s">
        <v>86</v>
      </c>
      <c r="M8" s="81" t="s">
        <v>162</v>
      </c>
      <c r="N8" s="78"/>
    </row>
    <row r="9" spans="2:33" ht="19.350000000000001" customHeight="1" x14ac:dyDescent="0.15">
      <c r="B9" s="82"/>
      <c r="C9" s="126"/>
      <c r="D9" s="312"/>
      <c r="E9" s="312"/>
      <c r="F9" s="312"/>
      <c r="G9" s="312"/>
      <c r="H9" s="313"/>
      <c r="I9" s="313"/>
      <c r="J9" s="314"/>
      <c r="K9" s="314"/>
      <c r="L9" s="84"/>
      <c r="M9" s="85"/>
      <c r="N9" s="78"/>
      <c r="O9" s="309" t="s">
        <v>64</v>
      </c>
      <c r="P9" s="310"/>
      <c r="Q9" s="310"/>
      <c r="R9" s="310"/>
      <c r="S9" s="310"/>
      <c r="T9" s="311"/>
    </row>
    <row r="10" spans="2:33" ht="19.350000000000001" customHeight="1" x14ac:dyDescent="0.15">
      <c r="B10" s="82"/>
      <c r="C10" s="126"/>
      <c r="D10" s="312"/>
      <c r="E10" s="312"/>
      <c r="F10" s="312"/>
      <c r="G10" s="312"/>
      <c r="H10" s="313"/>
      <c r="I10" s="313"/>
      <c r="J10" s="314"/>
      <c r="K10" s="314"/>
      <c r="L10" s="84"/>
      <c r="M10" s="85"/>
      <c r="N10" s="78"/>
      <c r="O10" s="315" t="s">
        <v>87</v>
      </c>
      <c r="P10" s="316"/>
      <c r="Q10" s="317"/>
      <c r="R10" s="318" t="s">
        <v>70</v>
      </c>
      <c r="S10" s="316"/>
      <c r="T10" s="319"/>
    </row>
    <row r="11" spans="2:33" ht="19.350000000000001" customHeight="1" x14ac:dyDescent="0.15">
      <c r="B11" s="82"/>
      <c r="C11" s="126"/>
      <c r="D11" s="312"/>
      <c r="E11" s="312"/>
      <c r="F11" s="312"/>
      <c r="G11" s="312"/>
      <c r="H11" s="313"/>
      <c r="I11" s="313"/>
      <c r="J11" s="314"/>
      <c r="K11" s="314"/>
      <c r="L11" s="84"/>
      <c r="M11" s="85"/>
      <c r="N11" s="78"/>
      <c r="O11" s="86" t="s">
        <v>71</v>
      </c>
      <c r="P11" s="327" t="s">
        <v>72</v>
      </c>
      <c r="Q11" s="317"/>
      <c r="R11" s="87" t="s">
        <v>71</v>
      </c>
      <c r="S11" s="327" t="s">
        <v>72</v>
      </c>
      <c r="T11" s="319"/>
    </row>
    <row r="12" spans="2:33" ht="19.350000000000001" customHeight="1" x14ac:dyDescent="0.15">
      <c r="B12" s="82"/>
      <c r="C12" s="126"/>
      <c r="D12" s="312"/>
      <c r="E12" s="312"/>
      <c r="F12" s="312"/>
      <c r="G12" s="312"/>
      <c r="H12" s="313"/>
      <c r="I12" s="313"/>
      <c r="J12" s="314"/>
      <c r="K12" s="314"/>
      <c r="L12" s="84"/>
      <c r="M12" s="85"/>
      <c r="N12" s="78"/>
      <c r="O12" s="88"/>
      <c r="P12" s="89"/>
      <c r="Q12" s="90"/>
      <c r="R12" s="91"/>
      <c r="S12" s="327"/>
      <c r="T12" s="319"/>
    </row>
    <row r="13" spans="2:33" ht="19.350000000000001" customHeight="1" x14ac:dyDescent="0.15">
      <c r="B13" s="82"/>
      <c r="C13" s="126"/>
      <c r="D13" s="312"/>
      <c r="E13" s="312"/>
      <c r="F13" s="312"/>
      <c r="G13" s="312"/>
      <c r="H13" s="313"/>
      <c r="I13" s="313"/>
      <c r="J13" s="314"/>
      <c r="K13" s="314"/>
      <c r="L13" s="84"/>
      <c r="M13" s="85"/>
      <c r="N13" s="78"/>
      <c r="O13" s="88"/>
      <c r="P13" s="89"/>
      <c r="Q13" s="90"/>
      <c r="R13" s="91"/>
      <c r="S13" s="327"/>
      <c r="T13" s="319"/>
    </row>
    <row r="14" spans="2:33" ht="19.350000000000001" customHeight="1" x14ac:dyDescent="0.15">
      <c r="B14" s="82"/>
      <c r="C14" s="126"/>
      <c r="D14" s="312"/>
      <c r="E14" s="312"/>
      <c r="F14" s="312"/>
      <c r="G14" s="312"/>
      <c r="H14" s="313"/>
      <c r="I14" s="313"/>
      <c r="J14" s="314"/>
      <c r="K14" s="314"/>
      <c r="L14" s="84"/>
      <c r="M14" s="85"/>
      <c r="N14" s="78"/>
      <c r="O14" s="88"/>
      <c r="P14" s="89"/>
      <c r="Q14" s="90"/>
      <c r="R14" s="91"/>
      <c r="S14" s="327"/>
      <c r="T14" s="319"/>
    </row>
    <row r="15" spans="2:33" ht="19.350000000000001" customHeight="1" x14ac:dyDescent="0.15">
      <c r="B15" s="82"/>
      <c r="C15" s="126"/>
      <c r="D15" s="312"/>
      <c r="E15" s="312"/>
      <c r="F15" s="312"/>
      <c r="G15" s="312"/>
      <c r="H15" s="313"/>
      <c r="I15" s="313"/>
      <c r="J15" s="314"/>
      <c r="K15" s="314"/>
      <c r="L15" s="84"/>
      <c r="M15" s="85"/>
      <c r="N15" s="78"/>
      <c r="O15" s="88"/>
      <c r="P15" s="89"/>
      <c r="Q15" s="90"/>
      <c r="R15" s="91"/>
      <c r="S15" s="327"/>
      <c r="T15" s="319"/>
    </row>
    <row r="16" spans="2:33" ht="19.350000000000001" customHeight="1" x14ac:dyDescent="0.15">
      <c r="B16" s="82"/>
      <c r="C16" s="126"/>
      <c r="D16" s="312"/>
      <c r="E16" s="312"/>
      <c r="F16" s="312"/>
      <c r="G16" s="312"/>
      <c r="H16" s="313"/>
      <c r="I16" s="313"/>
      <c r="J16" s="314"/>
      <c r="K16" s="314"/>
      <c r="L16" s="84"/>
      <c r="M16" s="85"/>
      <c r="N16" s="78"/>
      <c r="O16" s="88"/>
      <c r="P16" s="89"/>
      <c r="Q16" s="90"/>
      <c r="R16" s="91"/>
      <c r="S16" s="327"/>
      <c r="T16" s="319"/>
    </row>
    <row r="17" spans="2:20" ht="19.350000000000001" customHeight="1" x14ac:dyDescent="0.15">
      <c r="B17" s="82"/>
      <c r="C17" s="126"/>
      <c r="D17" s="312"/>
      <c r="E17" s="312"/>
      <c r="F17" s="312"/>
      <c r="G17" s="312"/>
      <c r="H17" s="313"/>
      <c r="I17" s="313"/>
      <c r="J17" s="314"/>
      <c r="K17" s="314"/>
      <c r="L17" s="84"/>
      <c r="M17" s="85"/>
      <c r="N17" s="78"/>
      <c r="O17" s="88"/>
      <c r="P17" s="89"/>
      <c r="Q17" s="90"/>
      <c r="R17" s="91"/>
      <c r="S17" s="327"/>
      <c r="T17" s="319"/>
    </row>
    <row r="18" spans="2:20" ht="19.350000000000001" customHeight="1" x14ac:dyDescent="0.15">
      <c r="B18" s="82"/>
      <c r="C18" s="126"/>
      <c r="D18" s="312"/>
      <c r="E18" s="312"/>
      <c r="F18" s="312"/>
      <c r="G18" s="312"/>
      <c r="H18" s="313"/>
      <c r="I18" s="313"/>
      <c r="J18" s="314"/>
      <c r="K18" s="314"/>
      <c r="L18" s="84"/>
      <c r="M18" s="85"/>
      <c r="N18" s="78"/>
      <c r="O18" s="88"/>
      <c r="P18" s="89"/>
      <c r="Q18" s="90"/>
      <c r="R18" s="91"/>
      <c r="S18" s="327"/>
      <c r="T18" s="319"/>
    </row>
    <row r="19" spans="2:20" ht="19.350000000000001" customHeight="1" x14ac:dyDescent="0.15">
      <c r="B19" s="82"/>
      <c r="C19" s="126"/>
      <c r="D19" s="312"/>
      <c r="E19" s="312"/>
      <c r="F19" s="312"/>
      <c r="G19" s="312"/>
      <c r="H19" s="313"/>
      <c r="I19" s="313"/>
      <c r="J19" s="314"/>
      <c r="K19" s="314"/>
      <c r="L19" s="84"/>
      <c r="M19" s="85"/>
      <c r="N19" s="78"/>
      <c r="O19" s="88"/>
      <c r="P19" s="89"/>
      <c r="Q19" s="90"/>
      <c r="R19" s="91"/>
      <c r="S19" s="327"/>
      <c r="T19" s="319"/>
    </row>
    <row r="20" spans="2:20" ht="19.350000000000001" customHeight="1" thickBot="1" x14ac:dyDescent="0.2">
      <c r="B20" s="82"/>
      <c r="C20" s="126"/>
      <c r="D20" s="312"/>
      <c r="E20" s="312"/>
      <c r="F20" s="312"/>
      <c r="G20" s="312"/>
      <c r="H20" s="313"/>
      <c r="I20" s="313"/>
      <c r="J20" s="314"/>
      <c r="K20" s="314"/>
      <c r="L20" s="84"/>
      <c r="M20" s="85"/>
      <c r="N20" s="78"/>
      <c r="O20" s="93"/>
      <c r="P20" s="94"/>
      <c r="Q20" s="95"/>
      <c r="R20" s="96"/>
      <c r="S20" s="328"/>
      <c r="T20" s="329"/>
    </row>
    <row r="21" spans="2:20" ht="19.350000000000001" customHeight="1" thickBot="1" x14ac:dyDescent="0.2">
      <c r="B21" s="82"/>
      <c r="C21" s="126"/>
      <c r="D21" s="312"/>
      <c r="E21" s="312"/>
      <c r="F21" s="312"/>
      <c r="G21" s="312"/>
      <c r="H21" s="313"/>
      <c r="I21" s="313"/>
      <c r="J21" s="314"/>
      <c r="K21" s="314"/>
      <c r="L21" s="84"/>
      <c r="M21" s="85"/>
      <c r="N21" s="78"/>
    </row>
    <row r="22" spans="2:20" ht="19.350000000000001" customHeight="1" x14ac:dyDescent="0.15">
      <c r="B22" s="82"/>
      <c r="C22" s="126"/>
      <c r="D22" s="312"/>
      <c r="E22" s="312"/>
      <c r="F22" s="312"/>
      <c r="G22" s="312"/>
      <c r="H22" s="313"/>
      <c r="I22" s="313"/>
      <c r="J22" s="314"/>
      <c r="K22" s="314"/>
      <c r="L22" s="84"/>
      <c r="M22" s="85"/>
      <c r="N22" s="78"/>
      <c r="O22" s="335" t="s">
        <v>73</v>
      </c>
      <c r="P22" s="336"/>
      <c r="Q22" s="336"/>
      <c r="R22" s="336"/>
      <c r="S22" s="336"/>
      <c r="T22" s="337"/>
    </row>
    <row r="23" spans="2:20" ht="19.350000000000001" customHeight="1" x14ac:dyDescent="0.15">
      <c r="B23" s="92"/>
      <c r="C23" s="83"/>
      <c r="D23" s="330"/>
      <c r="E23" s="330"/>
      <c r="F23" s="330"/>
      <c r="G23" s="330"/>
      <c r="H23" s="331"/>
      <c r="I23" s="332"/>
      <c r="J23" s="314"/>
      <c r="K23" s="314"/>
      <c r="L23" s="84"/>
      <c r="M23" s="85"/>
      <c r="N23" s="78"/>
      <c r="O23" s="338"/>
      <c r="P23" s="339"/>
      <c r="Q23" s="339"/>
      <c r="R23" s="339"/>
      <c r="S23" s="339"/>
      <c r="T23" s="340"/>
    </row>
    <row r="24" spans="2:20" ht="19.350000000000001" customHeight="1" x14ac:dyDescent="0.15">
      <c r="B24" s="92"/>
      <c r="C24" s="83"/>
      <c r="D24" s="330"/>
      <c r="E24" s="330"/>
      <c r="F24" s="330"/>
      <c r="G24" s="330"/>
      <c r="H24" s="331"/>
      <c r="I24" s="332"/>
      <c r="J24" s="314"/>
      <c r="K24" s="314"/>
      <c r="L24" s="84"/>
      <c r="M24" s="85"/>
      <c r="N24" s="78"/>
      <c r="O24" s="341" t="s">
        <v>74</v>
      </c>
      <c r="P24" s="342"/>
      <c r="Q24" s="342"/>
      <c r="R24" s="343" t="s">
        <v>75</v>
      </c>
      <c r="S24" s="343"/>
      <c r="T24" s="344"/>
    </row>
    <row r="25" spans="2:20" ht="19.350000000000001" customHeight="1" x14ac:dyDescent="0.15">
      <c r="B25" s="92"/>
      <c r="C25" s="83"/>
      <c r="D25" s="330"/>
      <c r="E25" s="330"/>
      <c r="F25" s="330"/>
      <c r="G25" s="330"/>
      <c r="H25" s="331"/>
      <c r="I25" s="332"/>
      <c r="J25" s="314"/>
      <c r="K25" s="314"/>
      <c r="L25" s="84"/>
      <c r="M25" s="85"/>
      <c r="N25" s="78"/>
      <c r="O25" s="333"/>
      <c r="P25" s="334"/>
      <c r="Q25" s="334"/>
      <c r="R25" s="97"/>
      <c r="S25" s="97"/>
      <c r="T25" s="98"/>
    </row>
    <row r="26" spans="2:20" ht="19.350000000000001" customHeight="1" x14ac:dyDescent="0.15">
      <c r="B26" s="92"/>
      <c r="C26" s="83"/>
      <c r="D26" s="330"/>
      <c r="E26" s="330"/>
      <c r="F26" s="330"/>
      <c r="G26" s="330"/>
      <c r="H26" s="331"/>
      <c r="I26" s="332"/>
      <c r="J26" s="314"/>
      <c r="K26" s="314"/>
      <c r="L26" s="84"/>
      <c r="M26" s="85"/>
      <c r="N26" s="78"/>
      <c r="O26" s="333"/>
      <c r="P26" s="334"/>
      <c r="Q26" s="334"/>
      <c r="R26" s="99"/>
      <c r="S26" s="97"/>
      <c r="T26" s="98"/>
    </row>
    <row r="27" spans="2:20" ht="19.350000000000001" customHeight="1" x14ac:dyDescent="0.15">
      <c r="B27" s="92"/>
      <c r="C27" s="83"/>
      <c r="D27" s="330"/>
      <c r="E27" s="330"/>
      <c r="F27" s="330"/>
      <c r="G27" s="330"/>
      <c r="H27" s="331"/>
      <c r="I27" s="332"/>
      <c r="J27" s="314"/>
      <c r="K27" s="314"/>
      <c r="L27" s="84"/>
      <c r="M27" s="85"/>
      <c r="N27" s="78"/>
      <c r="O27" s="100"/>
      <c r="P27" s="97"/>
      <c r="Q27" s="99"/>
      <c r="R27" s="99"/>
      <c r="S27" s="97"/>
      <c r="T27" s="98"/>
    </row>
    <row r="28" spans="2:20" ht="19.350000000000001" customHeight="1" x14ac:dyDescent="0.15">
      <c r="B28" s="92"/>
      <c r="C28" s="83"/>
      <c r="D28" s="330"/>
      <c r="E28" s="330"/>
      <c r="F28" s="330"/>
      <c r="G28" s="330"/>
      <c r="H28" s="331"/>
      <c r="I28" s="332"/>
      <c r="J28" s="314"/>
      <c r="K28" s="314"/>
      <c r="L28" s="84"/>
      <c r="M28" s="85"/>
      <c r="N28" s="78"/>
      <c r="O28" s="100"/>
      <c r="P28" s="97"/>
      <c r="Q28" s="78"/>
      <c r="R28" s="101"/>
      <c r="S28" s="97"/>
      <c r="T28" s="98"/>
    </row>
    <row r="29" spans="2:20" ht="19.350000000000001" customHeight="1" x14ac:dyDescent="0.15">
      <c r="B29" s="92"/>
      <c r="C29" s="83"/>
      <c r="D29" s="330"/>
      <c r="E29" s="330"/>
      <c r="F29" s="330"/>
      <c r="G29" s="330"/>
      <c r="H29" s="331"/>
      <c r="I29" s="332"/>
      <c r="J29" s="314"/>
      <c r="K29" s="314"/>
      <c r="L29" s="84"/>
      <c r="M29" s="85"/>
      <c r="N29" s="78"/>
      <c r="O29" s="100"/>
      <c r="P29" s="97"/>
      <c r="Q29" s="102"/>
      <c r="R29" s="99"/>
      <c r="S29" s="97"/>
      <c r="T29" s="98"/>
    </row>
    <row r="30" spans="2:20" ht="19.350000000000001" customHeight="1" thickBot="1" x14ac:dyDescent="0.2">
      <c r="B30" s="92"/>
      <c r="C30" s="83"/>
      <c r="D30" s="330"/>
      <c r="E30" s="330"/>
      <c r="F30" s="330"/>
      <c r="G30" s="330"/>
      <c r="H30" s="331"/>
      <c r="I30" s="332"/>
      <c r="J30" s="314"/>
      <c r="K30" s="314"/>
      <c r="L30" s="84"/>
      <c r="M30" s="85"/>
      <c r="N30" s="78"/>
      <c r="O30" s="103"/>
      <c r="P30" s="104"/>
      <c r="Q30" s="105"/>
      <c r="R30" s="105"/>
      <c r="S30" s="104"/>
      <c r="T30" s="106"/>
    </row>
    <row r="31" spans="2:20" ht="19.350000000000001" customHeight="1" thickBot="1" x14ac:dyDescent="0.2">
      <c r="B31" s="92"/>
      <c r="C31" s="83"/>
      <c r="D31" s="330"/>
      <c r="E31" s="330"/>
      <c r="F31" s="330"/>
      <c r="G31" s="330"/>
      <c r="H31" s="331"/>
      <c r="I31" s="332"/>
      <c r="J31" s="314"/>
      <c r="K31" s="314"/>
      <c r="L31" s="84"/>
      <c r="M31" s="85"/>
      <c r="N31" s="78"/>
    </row>
    <row r="32" spans="2:20" ht="19.350000000000001" customHeight="1" x14ac:dyDescent="0.15">
      <c r="B32" s="92"/>
      <c r="C32" s="83"/>
      <c r="D32" s="330"/>
      <c r="E32" s="330"/>
      <c r="F32" s="330"/>
      <c r="G32" s="330"/>
      <c r="H32" s="331"/>
      <c r="I32" s="332"/>
      <c r="J32" s="314"/>
      <c r="K32" s="314"/>
      <c r="L32" s="84"/>
      <c r="M32" s="85"/>
      <c r="N32" s="78"/>
      <c r="O32" s="345" t="s">
        <v>76</v>
      </c>
      <c r="P32" s="346"/>
      <c r="Q32" s="346"/>
      <c r="R32" s="346"/>
      <c r="S32" s="346"/>
      <c r="T32" s="347"/>
    </row>
    <row r="33" spans="2:20" ht="19.350000000000001" customHeight="1" x14ac:dyDescent="0.15">
      <c r="B33" s="92"/>
      <c r="C33" s="83"/>
      <c r="D33" s="330"/>
      <c r="E33" s="330"/>
      <c r="F33" s="330"/>
      <c r="G33" s="330"/>
      <c r="H33" s="331"/>
      <c r="I33" s="332"/>
      <c r="J33" s="314"/>
      <c r="K33" s="314"/>
      <c r="L33" s="84"/>
      <c r="M33" s="85"/>
      <c r="N33" s="78"/>
      <c r="O33" s="107" t="s">
        <v>77</v>
      </c>
      <c r="P33" s="318" t="s">
        <v>72</v>
      </c>
      <c r="Q33" s="317"/>
      <c r="R33" s="80" t="s">
        <v>77</v>
      </c>
      <c r="S33" s="318" t="s">
        <v>72</v>
      </c>
      <c r="T33" s="319"/>
    </row>
    <row r="34" spans="2:20" ht="19.350000000000001" customHeight="1" x14ac:dyDescent="0.15">
      <c r="B34" s="92"/>
      <c r="C34" s="83"/>
      <c r="D34" s="330"/>
      <c r="E34" s="330"/>
      <c r="F34" s="330"/>
      <c r="G34" s="330"/>
      <c r="H34" s="331"/>
      <c r="I34" s="332"/>
      <c r="J34" s="314"/>
      <c r="K34" s="314"/>
      <c r="L34" s="84"/>
      <c r="M34" s="85"/>
      <c r="N34" s="78"/>
      <c r="O34" s="108"/>
      <c r="P34" s="318"/>
      <c r="Q34" s="317"/>
      <c r="R34" s="109"/>
      <c r="S34" s="318"/>
      <c r="T34" s="319"/>
    </row>
    <row r="35" spans="2:20" ht="19.350000000000001" customHeight="1" x14ac:dyDescent="0.15">
      <c r="B35" s="92"/>
      <c r="C35" s="83"/>
      <c r="D35" s="348"/>
      <c r="E35" s="349"/>
      <c r="F35" s="349"/>
      <c r="G35" s="350"/>
      <c r="H35" s="331"/>
      <c r="I35" s="332"/>
      <c r="J35" s="314"/>
      <c r="K35" s="314"/>
      <c r="L35" s="84"/>
      <c r="M35" s="85"/>
      <c r="N35" s="78"/>
      <c r="O35" s="108"/>
      <c r="P35" s="318"/>
      <c r="Q35" s="317"/>
      <c r="R35" s="109"/>
      <c r="S35" s="318"/>
      <c r="T35" s="319"/>
    </row>
    <row r="36" spans="2:20" ht="19.350000000000001" customHeight="1" x14ac:dyDescent="0.15">
      <c r="B36" s="92"/>
      <c r="C36" s="83"/>
      <c r="D36" s="348"/>
      <c r="E36" s="349"/>
      <c r="F36" s="349"/>
      <c r="G36" s="350"/>
      <c r="H36" s="331"/>
      <c r="I36" s="332"/>
      <c r="J36" s="314"/>
      <c r="K36" s="314"/>
      <c r="L36" s="84"/>
      <c r="M36" s="85"/>
      <c r="N36" s="78"/>
      <c r="O36" s="108"/>
      <c r="P36" s="318"/>
      <c r="Q36" s="317"/>
      <c r="R36" s="109"/>
      <c r="S36" s="318"/>
      <c r="T36" s="319"/>
    </row>
    <row r="37" spans="2:20" ht="19.350000000000001" customHeight="1" x14ac:dyDescent="0.15">
      <c r="B37" s="92"/>
      <c r="C37" s="83"/>
      <c r="D37" s="330"/>
      <c r="E37" s="330"/>
      <c r="F37" s="330"/>
      <c r="G37" s="330"/>
      <c r="H37" s="331"/>
      <c r="I37" s="332"/>
      <c r="J37" s="314"/>
      <c r="K37" s="314"/>
      <c r="L37" s="84"/>
      <c r="M37" s="85"/>
      <c r="N37" s="78"/>
      <c r="O37" s="108"/>
      <c r="P37" s="318"/>
      <c r="Q37" s="317"/>
      <c r="R37" s="109"/>
      <c r="S37" s="318"/>
      <c r="T37" s="319"/>
    </row>
    <row r="38" spans="2:20" ht="19.350000000000001" customHeight="1" thickBot="1" x14ac:dyDescent="0.2">
      <c r="B38" s="110"/>
      <c r="C38" s="111"/>
      <c r="D38" s="351"/>
      <c r="E38" s="351"/>
      <c r="F38" s="351"/>
      <c r="G38" s="351"/>
      <c r="H38" s="352"/>
      <c r="I38" s="353"/>
      <c r="J38" s="354"/>
      <c r="K38" s="354"/>
      <c r="L38" s="111"/>
      <c r="M38" s="112"/>
      <c r="O38" s="113"/>
      <c r="P38" s="355"/>
      <c r="Q38" s="356"/>
      <c r="R38" s="114"/>
      <c r="S38" s="355"/>
      <c r="T38" s="329"/>
    </row>
    <row r="39" spans="2:20" ht="12" customHeight="1" x14ac:dyDescent="0.15">
      <c r="O39" s="78" t="s">
        <v>78</v>
      </c>
      <c r="P39" s="78"/>
      <c r="Q39" s="78"/>
      <c r="R39" s="78"/>
      <c r="S39" s="78"/>
      <c r="T39" s="78"/>
    </row>
    <row r="40" spans="2:20" ht="13.35" customHeight="1" thickBot="1" x14ac:dyDescent="0.2">
      <c r="B40" s="116" t="s">
        <v>79</v>
      </c>
    </row>
    <row r="41" spans="2:20" ht="15.6" customHeight="1" x14ac:dyDescent="0.15">
      <c r="B41" s="357"/>
      <c r="C41" s="358"/>
      <c r="D41" s="358"/>
      <c r="E41" s="361" t="s">
        <v>80</v>
      </c>
      <c r="F41" s="362"/>
      <c r="G41" s="362"/>
      <c r="H41" s="362"/>
      <c r="I41" s="362"/>
      <c r="J41" s="362"/>
      <c r="K41" s="361" t="s">
        <v>88</v>
      </c>
      <c r="L41" s="362"/>
      <c r="M41" s="362"/>
      <c r="N41" s="362"/>
      <c r="O41" s="362"/>
      <c r="P41" s="362"/>
      <c r="Q41" s="362"/>
      <c r="R41" s="117"/>
    </row>
    <row r="42" spans="2:20" ht="15.6" customHeight="1" x14ac:dyDescent="0.15">
      <c r="B42" s="359"/>
      <c r="C42" s="360"/>
      <c r="D42" s="360"/>
      <c r="E42" s="363" t="s">
        <v>81</v>
      </c>
      <c r="F42" s="364"/>
      <c r="G42" s="365" t="s">
        <v>82</v>
      </c>
      <c r="H42" s="364"/>
      <c r="I42" s="365" t="s">
        <v>89</v>
      </c>
      <c r="J42" s="376"/>
      <c r="K42" s="363" t="s">
        <v>90</v>
      </c>
      <c r="L42" s="364"/>
      <c r="M42" s="365" t="s">
        <v>91</v>
      </c>
      <c r="N42" s="376"/>
      <c r="O42" s="364"/>
      <c r="P42" s="377" t="s">
        <v>92</v>
      </c>
      <c r="Q42" s="378"/>
      <c r="R42" s="379"/>
    </row>
    <row r="43" spans="2:20" ht="15.6" customHeight="1" x14ac:dyDescent="0.15">
      <c r="B43" s="363" t="s">
        <v>93</v>
      </c>
      <c r="C43" s="376"/>
      <c r="D43" s="376"/>
      <c r="E43" s="380"/>
      <c r="F43" s="381"/>
      <c r="G43" s="366"/>
      <c r="H43" s="381"/>
      <c r="I43" s="366"/>
      <c r="J43" s="368"/>
      <c r="K43" s="380"/>
      <c r="L43" s="381"/>
      <c r="M43" s="366"/>
      <c r="N43" s="367"/>
      <c r="O43" s="381"/>
      <c r="P43" s="366"/>
      <c r="Q43" s="367"/>
      <c r="R43" s="368"/>
    </row>
    <row r="44" spans="2:20" ht="15.6" customHeight="1" thickBot="1" x14ac:dyDescent="0.2">
      <c r="B44" s="369" t="s">
        <v>94</v>
      </c>
      <c r="C44" s="370"/>
      <c r="D44" s="370"/>
      <c r="E44" s="371"/>
      <c r="F44" s="372"/>
      <c r="G44" s="373"/>
      <c r="H44" s="372"/>
      <c r="I44" s="373"/>
      <c r="J44" s="374"/>
      <c r="K44" s="371"/>
      <c r="L44" s="372"/>
      <c r="M44" s="373"/>
      <c r="N44" s="374"/>
      <c r="O44" s="372"/>
      <c r="P44" s="373"/>
      <c r="Q44" s="374"/>
      <c r="R44" s="375"/>
    </row>
    <row r="45" spans="2:20" ht="15.6" customHeight="1" x14ac:dyDescent="0.15">
      <c r="B45" s="118" t="s">
        <v>95</v>
      </c>
      <c r="C45" s="119"/>
      <c r="D45" s="119"/>
      <c r="E45" s="119"/>
      <c r="F45" s="119"/>
      <c r="G45" s="119"/>
      <c r="H45" s="119"/>
      <c r="I45" s="119"/>
      <c r="J45" s="118" t="s">
        <v>96</v>
      </c>
      <c r="K45" s="119"/>
      <c r="L45" s="119"/>
      <c r="M45" s="119"/>
      <c r="N45" s="119"/>
      <c r="O45" s="119"/>
      <c r="P45" s="119"/>
      <c r="Q45" s="119"/>
      <c r="R45" s="119"/>
      <c r="S45" s="119"/>
    </row>
    <row r="46" spans="2:20" ht="15.6" customHeight="1" x14ac:dyDescent="0.15">
      <c r="B46" s="118" t="s">
        <v>97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</row>
    <row r="47" spans="2:20" ht="15.6" customHeight="1" x14ac:dyDescent="0.15">
      <c r="B47" s="118" t="s">
        <v>98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</row>
    <row r="48" spans="2:20" ht="4.3499999999999996" customHeight="1" x14ac:dyDescent="0.15">
      <c r="B48" s="76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</row>
    <row r="49" spans="2:17" ht="17.25" customHeight="1" x14ac:dyDescent="0.15">
      <c r="B49" s="118" t="s">
        <v>99</v>
      </c>
    </row>
    <row r="50" spans="2:17" ht="16.5" customHeight="1" x14ac:dyDescent="0.15">
      <c r="J50" s="76" t="s">
        <v>100</v>
      </c>
    </row>
    <row r="51" spans="2:17" ht="30.6" customHeight="1" x14ac:dyDescent="0.15">
      <c r="J51" s="120" t="s">
        <v>101</v>
      </c>
      <c r="K51" s="120"/>
      <c r="L51" s="120"/>
      <c r="M51" s="120"/>
      <c r="N51" s="120"/>
      <c r="O51" s="120"/>
      <c r="P51" s="120"/>
      <c r="Q51" s="120" t="s">
        <v>102</v>
      </c>
    </row>
    <row r="52" spans="2:17" ht="15" customHeight="1" x14ac:dyDescent="0.15"/>
  </sheetData>
  <mergeCells count="159">
    <mergeCell ref="P43:R43"/>
    <mergeCell ref="B44:D44"/>
    <mergeCell ref="E44:F44"/>
    <mergeCell ref="G44:H44"/>
    <mergeCell ref="I44:J44"/>
    <mergeCell ref="K44:L44"/>
    <mergeCell ref="M44:O44"/>
    <mergeCell ref="P44:R44"/>
    <mergeCell ref="I42:J42"/>
    <mergeCell ref="K42:L42"/>
    <mergeCell ref="M42:O42"/>
    <mergeCell ref="P42:R42"/>
    <mergeCell ref="B43:D43"/>
    <mergeCell ref="E43:F43"/>
    <mergeCell ref="G43:H43"/>
    <mergeCell ref="I43:J43"/>
    <mergeCell ref="K43:L43"/>
    <mergeCell ref="M43:O43"/>
    <mergeCell ref="D38:G38"/>
    <mergeCell ref="H38:I38"/>
    <mergeCell ref="J38:K38"/>
    <mergeCell ref="P38:Q38"/>
    <mergeCell ref="S38:T38"/>
    <mergeCell ref="B41:D42"/>
    <mergeCell ref="E41:J41"/>
    <mergeCell ref="K41:Q41"/>
    <mergeCell ref="E42:F42"/>
    <mergeCell ref="G42:H42"/>
    <mergeCell ref="D36:G36"/>
    <mergeCell ref="H36:I36"/>
    <mergeCell ref="J36:K36"/>
    <mergeCell ref="P36:Q36"/>
    <mergeCell ref="S36:T36"/>
    <mergeCell ref="D37:G37"/>
    <mergeCell ref="H37:I37"/>
    <mergeCell ref="J37:K37"/>
    <mergeCell ref="P37:Q37"/>
    <mergeCell ref="S37:T37"/>
    <mergeCell ref="D34:G34"/>
    <mergeCell ref="H34:I34"/>
    <mergeCell ref="J34:K34"/>
    <mergeCell ref="P34:Q34"/>
    <mergeCell ref="S34:T34"/>
    <mergeCell ref="D35:G35"/>
    <mergeCell ref="H35:I35"/>
    <mergeCell ref="J35:K35"/>
    <mergeCell ref="P35:Q35"/>
    <mergeCell ref="S35:T35"/>
    <mergeCell ref="O32:T32"/>
    <mergeCell ref="D33:G33"/>
    <mergeCell ref="H33:I33"/>
    <mergeCell ref="J33:K33"/>
    <mergeCell ref="P33:Q33"/>
    <mergeCell ref="S33:T33"/>
    <mergeCell ref="D31:G31"/>
    <mergeCell ref="H31:I31"/>
    <mergeCell ref="J31:K31"/>
    <mergeCell ref="D32:G32"/>
    <mergeCell ref="H32:I32"/>
    <mergeCell ref="J32:K32"/>
    <mergeCell ref="D29:G29"/>
    <mergeCell ref="H29:I29"/>
    <mergeCell ref="J29:K29"/>
    <mergeCell ref="D30:G30"/>
    <mergeCell ref="H30:I30"/>
    <mergeCell ref="J30:K30"/>
    <mergeCell ref="D27:G27"/>
    <mergeCell ref="H27:I27"/>
    <mergeCell ref="J27:K27"/>
    <mergeCell ref="D28:G28"/>
    <mergeCell ref="H28:I28"/>
    <mergeCell ref="J28:K28"/>
    <mergeCell ref="D25:G25"/>
    <mergeCell ref="H25:I25"/>
    <mergeCell ref="J25:K25"/>
    <mergeCell ref="O25:Q26"/>
    <mergeCell ref="D26:G26"/>
    <mergeCell ref="H26:I26"/>
    <mergeCell ref="J26:K26"/>
    <mergeCell ref="O22:T23"/>
    <mergeCell ref="D23:G23"/>
    <mergeCell ref="H23:I23"/>
    <mergeCell ref="J23:K23"/>
    <mergeCell ref="D24:G24"/>
    <mergeCell ref="H24:I24"/>
    <mergeCell ref="J24:K24"/>
    <mergeCell ref="O24:Q24"/>
    <mergeCell ref="R24:T24"/>
    <mergeCell ref="D21:G21"/>
    <mergeCell ref="H21:I21"/>
    <mergeCell ref="J21:K21"/>
    <mergeCell ref="D22:G22"/>
    <mergeCell ref="H22:I22"/>
    <mergeCell ref="J22:K22"/>
    <mergeCell ref="D19:G19"/>
    <mergeCell ref="H19:I19"/>
    <mergeCell ref="J19:K19"/>
    <mergeCell ref="S19:T19"/>
    <mergeCell ref="D20:G20"/>
    <mergeCell ref="H20:I20"/>
    <mergeCell ref="J20:K20"/>
    <mergeCell ref="S20:T20"/>
    <mergeCell ref="D17:G17"/>
    <mergeCell ref="H17:I17"/>
    <mergeCell ref="J17:K17"/>
    <mergeCell ref="S17:T17"/>
    <mergeCell ref="D18:G18"/>
    <mergeCell ref="H18:I18"/>
    <mergeCell ref="J18:K18"/>
    <mergeCell ref="S18:T18"/>
    <mergeCell ref="D15:G15"/>
    <mergeCell ref="H15:I15"/>
    <mergeCell ref="J15:K15"/>
    <mergeCell ref="S15:T15"/>
    <mergeCell ref="D16:G16"/>
    <mergeCell ref="H16:I16"/>
    <mergeCell ref="J16:K16"/>
    <mergeCell ref="S16:T16"/>
    <mergeCell ref="D13:G13"/>
    <mergeCell ref="H13:I13"/>
    <mergeCell ref="J13:K13"/>
    <mergeCell ref="S13:T13"/>
    <mergeCell ref="D14:G14"/>
    <mergeCell ref="H14:I14"/>
    <mergeCell ref="J14:K14"/>
    <mergeCell ref="S14:T14"/>
    <mergeCell ref="D11:G11"/>
    <mergeCell ref="H11:I11"/>
    <mergeCell ref="J11:K11"/>
    <mergeCell ref="P11:Q11"/>
    <mergeCell ref="S11:T11"/>
    <mergeCell ref="D12:G12"/>
    <mergeCell ref="H12:I12"/>
    <mergeCell ref="J12:K12"/>
    <mergeCell ref="S12:T12"/>
    <mergeCell ref="O9:T9"/>
    <mergeCell ref="D10:G10"/>
    <mergeCell ref="H10:I10"/>
    <mergeCell ref="J10:K10"/>
    <mergeCell ref="O10:Q10"/>
    <mergeCell ref="R10:T10"/>
    <mergeCell ref="B7:D7"/>
    <mergeCell ref="E7:M7"/>
    <mergeCell ref="D8:G8"/>
    <mergeCell ref="H8:I8"/>
    <mergeCell ref="J8:K8"/>
    <mergeCell ref="D9:G9"/>
    <mergeCell ref="H9:I9"/>
    <mergeCell ref="J9:K9"/>
    <mergeCell ref="B1:T1"/>
    <mergeCell ref="B2:T2"/>
    <mergeCell ref="B3:D3"/>
    <mergeCell ref="E3:M3"/>
    <mergeCell ref="O3:T3"/>
    <mergeCell ref="B4:D6"/>
    <mergeCell ref="E4:M4"/>
    <mergeCell ref="O4:T7"/>
    <mergeCell ref="F5:M5"/>
    <mergeCell ref="F6:M6"/>
  </mergeCells>
  <phoneticPr fontId="1"/>
  <dataValidations count="1">
    <dataValidation type="list" allowBlank="1" showInputMessage="1" showErrorMessage="1" sqref="J9:K29">
      <formula1>"○"</formula1>
    </dataValidation>
  </dataValidations>
  <pageMargins left="3.937007874015748E-2" right="3.937007874015748E-2" top="0.35433070866141736" bottom="0.35433070866141736" header="0.11811023622047245" footer="0.11811023622047245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opLeftCell="A7" workbookViewId="0"/>
  </sheetViews>
  <sheetFormatPr defaultRowHeight="28.5" x14ac:dyDescent="0.15"/>
  <cols>
    <col min="1" max="1" width="8.625" style="40" customWidth="1"/>
    <col min="2" max="2" width="24.625" style="39" customWidth="1"/>
    <col min="3" max="3" width="1.625" style="39" customWidth="1"/>
    <col min="4" max="4" width="8.625" style="39" customWidth="1"/>
    <col min="5" max="5" width="9" style="40"/>
    <col min="6" max="6" width="8.625" style="40" customWidth="1"/>
    <col min="7" max="7" width="1.625" style="40" customWidth="1"/>
    <col min="8" max="8" width="24.625" style="39" customWidth="1"/>
    <col min="9" max="9" width="8.625" style="39" customWidth="1"/>
    <col min="10" max="16384" width="9" style="39"/>
  </cols>
  <sheetData>
    <row r="1" spans="1:8" ht="38.25" x14ac:dyDescent="0.15">
      <c r="A1" s="38" t="s">
        <v>28</v>
      </c>
    </row>
    <row r="2" spans="1:8" ht="30" customHeight="1" x14ac:dyDescent="0.15">
      <c r="A2" s="41"/>
    </row>
    <row r="3" spans="1:8" x14ac:dyDescent="0.15">
      <c r="A3" s="382" t="str">
        <f>要項!$A$1</f>
        <v>令和５年度静岡県春季サッカー大会中東部支部予選</v>
      </c>
      <c r="B3" s="382"/>
      <c r="C3" s="382"/>
      <c r="D3" s="382"/>
      <c r="E3" s="382"/>
      <c r="F3" s="382"/>
      <c r="G3" s="382"/>
      <c r="H3" s="382"/>
    </row>
    <row r="5" spans="1:8" ht="29.25" thickBot="1" x14ac:dyDescent="0.2">
      <c r="A5" s="42" t="s">
        <v>29</v>
      </c>
      <c r="B5" s="42"/>
      <c r="C5" s="42"/>
      <c r="D5" s="42"/>
      <c r="E5" s="42"/>
      <c r="F5" s="42"/>
      <c r="G5" s="42"/>
      <c r="H5" s="43" t="s">
        <v>30</v>
      </c>
    </row>
    <row r="6" spans="1:8" ht="15" customHeight="1" thickTop="1" x14ac:dyDescent="0.15"/>
    <row r="7" spans="1:8" ht="50.1" customHeight="1" thickBot="1" x14ac:dyDescent="0.2">
      <c r="A7" s="40">
        <v>1</v>
      </c>
      <c r="B7" s="44"/>
      <c r="C7" s="45"/>
      <c r="D7" s="46"/>
      <c r="E7" s="40" t="s">
        <v>6</v>
      </c>
      <c r="F7" s="47"/>
      <c r="H7" s="44"/>
    </row>
    <row r="8" spans="1:8" ht="3" customHeight="1" x14ac:dyDescent="0.15">
      <c r="B8" s="45"/>
      <c r="C8" s="45"/>
      <c r="D8" s="45"/>
      <c r="H8" s="45"/>
    </row>
    <row r="9" spans="1:8" ht="50.1" customHeight="1" thickBot="1" x14ac:dyDescent="0.2">
      <c r="A9" s="40">
        <v>2</v>
      </c>
      <c r="B9" s="44"/>
      <c r="C9" s="45"/>
      <c r="D9" s="46"/>
      <c r="E9" s="40" t="s">
        <v>6</v>
      </c>
      <c r="F9" s="47"/>
      <c r="H9" s="44"/>
    </row>
    <row r="10" spans="1:8" ht="3" customHeight="1" x14ac:dyDescent="0.15">
      <c r="B10" s="45"/>
      <c r="C10" s="45"/>
      <c r="D10" s="45"/>
      <c r="H10" s="45"/>
    </row>
    <row r="11" spans="1:8" ht="50.1" customHeight="1" thickBot="1" x14ac:dyDescent="0.2">
      <c r="A11" s="40">
        <v>3</v>
      </c>
      <c r="B11" s="44"/>
      <c r="C11" s="45"/>
      <c r="D11" s="46"/>
      <c r="E11" s="40" t="s">
        <v>6</v>
      </c>
      <c r="F11" s="47"/>
      <c r="H11" s="44"/>
    </row>
    <row r="12" spans="1:8" ht="3" customHeight="1" x14ac:dyDescent="0.15">
      <c r="B12" s="45"/>
      <c r="C12" s="45"/>
      <c r="D12" s="45"/>
      <c r="H12" s="45"/>
    </row>
    <row r="13" spans="1:8" ht="50.1" customHeight="1" thickBot="1" x14ac:dyDescent="0.2">
      <c r="A13" s="40">
        <v>4</v>
      </c>
      <c r="B13" s="44"/>
      <c r="C13" s="45"/>
      <c r="D13" s="46"/>
      <c r="E13" s="40" t="s">
        <v>6</v>
      </c>
      <c r="F13" s="47"/>
      <c r="H13" s="44"/>
    </row>
    <row r="14" spans="1:8" ht="3" customHeight="1" x14ac:dyDescent="0.15">
      <c r="B14" s="45"/>
      <c r="C14" s="45"/>
      <c r="D14" s="45"/>
      <c r="F14" s="48"/>
      <c r="H14" s="45"/>
    </row>
    <row r="15" spans="1:8" ht="50.1" customHeight="1" thickBot="1" x14ac:dyDescent="0.2">
      <c r="A15" s="40">
        <v>5</v>
      </c>
      <c r="B15" s="44"/>
      <c r="C15" s="45"/>
      <c r="D15" s="46"/>
      <c r="E15" s="40" t="s">
        <v>6</v>
      </c>
      <c r="F15" s="47"/>
      <c r="H15" s="44"/>
    </row>
    <row r="16" spans="1:8" ht="3" customHeight="1" x14ac:dyDescent="0.15">
      <c r="B16" s="45"/>
      <c r="C16" s="45"/>
      <c r="D16" s="45"/>
      <c r="H16" s="45"/>
    </row>
    <row r="17" spans="1:9" ht="50.1" customHeight="1" thickBot="1" x14ac:dyDescent="0.2">
      <c r="A17" s="40">
        <v>6</v>
      </c>
      <c r="B17" s="44"/>
      <c r="C17" s="45"/>
      <c r="D17" s="46"/>
      <c r="E17" s="40" t="s">
        <v>6</v>
      </c>
      <c r="F17" s="47"/>
      <c r="H17" s="44"/>
    </row>
    <row r="18" spans="1:9" ht="3" customHeight="1" x14ac:dyDescent="0.15">
      <c r="B18" s="45"/>
      <c r="C18" s="45"/>
      <c r="D18" s="45"/>
      <c r="H18" s="45"/>
    </row>
    <row r="19" spans="1:9" x14ac:dyDescent="0.15">
      <c r="B19" s="45"/>
      <c r="C19" s="45"/>
      <c r="D19" s="45"/>
      <c r="H19" s="45"/>
    </row>
    <row r="20" spans="1:9" x14ac:dyDescent="0.15">
      <c r="A20" s="383" t="s">
        <v>31</v>
      </c>
      <c r="B20" s="383"/>
      <c r="C20" s="383"/>
      <c r="D20" s="383"/>
      <c r="E20" s="383"/>
      <c r="F20" s="383"/>
      <c r="G20" s="383"/>
      <c r="H20" s="383"/>
    </row>
    <row r="21" spans="1:9" x14ac:dyDescent="0.15">
      <c r="A21" s="383"/>
      <c r="B21" s="383"/>
      <c r="C21" s="383"/>
      <c r="D21" s="383"/>
      <c r="E21" s="383"/>
      <c r="F21" s="383"/>
      <c r="G21" s="383"/>
      <c r="H21" s="383"/>
    </row>
    <row r="22" spans="1:9" ht="20.100000000000001" customHeight="1" thickBot="1" x14ac:dyDescent="0.2">
      <c r="C22" s="384" t="s">
        <v>32</v>
      </c>
      <c r="D22" s="384"/>
      <c r="E22" s="384"/>
      <c r="F22" s="49"/>
      <c r="G22" s="49"/>
      <c r="H22" s="48"/>
    </row>
    <row r="23" spans="1:9" ht="20.100000000000001" customHeight="1" x14ac:dyDescent="0.15">
      <c r="A23" s="45"/>
      <c r="B23" s="50"/>
      <c r="C23" s="384"/>
      <c r="D23" s="384"/>
      <c r="E23" s="384"/>
      <c r="F23" s="51"/>
      <c r="G23" s="51"/>
      <c r="H23" s="52"/>
      <c r="I23" s="45"/>
    </row>
    <row r="24" spans="1:9" ht="39.950000000000003" customHeight="1" x14ac:dyDescent="0.15">
      <c r="A24" s="48"/>
      <c r="B24" s="53" t="s">
        <v>33</v>
      </c>
      <c r="C24" s="48"/>
      <c r="D24" s="48"/>
      <c r="E24" s="48"/>
      <c r="F24" s="48"/>
      <c r="G24" s="48"/>
      <c r="H24" s="54"/>
      <c r="I24" s="45"/>
    </row>
    <row r="25" spans="1:9" ht="39.950000000000003" customHeight="1" x14ac:dyDescent="0.15">
      <c r="A25" s="48"/>
      <c r="B25" s="55" t="s">
        <v>34</v>
      </c>
      <c r="C25" s="45"/>
      <c r="D25" s="45"/>
      <c r="E25" s="48"/>
      <c r="F25" s="48"/>
      <c r="G25" s="48"/>
      <c r="H25" s="56"/>
      <c r="I25" s="45"/>
    </row>
    <row r="26" spans="1:9" ht="39.950000000000003" customHeight="1" x14ac:dyDescent="0.15">
      <c r="A26" s="48"/>
      <c r="B26" s="55" t="s">
        <v>35</v>
      </c>
      <c r="C26" s="45"/>
      <c r="D26" s="45"/>
      <c r="E26" s="48"/>
      <c r="F26" s="48"/>
      <c r="G26" s="48"/>
      <c r="H26" s="56"/>
      <c r="I26" s="45"/>
    </row>
    <row r="27" spans="1:9" x14ac:dyDescent="0.15">
      <c r="A27" s="48"/>
      <c r="B27" s="385" t="s">
        <v>36</v>
      </c>
      <c r="C27" s="386"/>
      <c r="D27" s="386"/>
      <c r="E27" s="386"/>
      <c r="F27" s="386"/>
      <c r="G27" s="386"/>
      <c r="H27" s="387"/>
      <c r="I27" s="45"/>
    </row>
    <row r="28" spans="1:9" ht="29.25" thickBot="1" x14ac:dyDescent="0.2">
      <c r="A28" s="48"/>
      <c r="B28" s="388"/>
      <c r="C28" s="389"/>
      <c r="D28" s="389"/>
      <c r="E28" s="389"/>
      <c r="F28" s="389"/>
      <c r="G28" s="389"/>
      <c r="H28" s="390"/>
      <c r="I28" s="45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Z1" sqref="Z1:AA8"/>
    </sheetView>
  </sheetViews>
  <sheetFormatPr defaultRowHeight="13.5" x14ac:dyDescent="0.15"/>
  <cols>
    <col min="1" max="1" width="7.625" style="17" customWidth="1"/>
    <col min="2" max="2" width="2.625" style="17" customWidth="1"/>
    <col min="3" max="3" width="7.625" style="17" customWidth="1"/>
    <col min="4" max="4" width="2.625" style="17" customWidth="1"/>
    <col min="5" max="5" width="7.625" style="17" customWidth="1"/>
    <col min="6" max="6" width="2.625" style="17" customWidth="1"/>
    <col min="7" max="7" width="7.625" style="17" customWidth="1"/>
    <col min="8" max="8" width="2.625" style="17" customWidth="1"/>
    <col min="9" max="9" width="7.625" style="17" customWidth="1"/>
    <col min="10" max="10" width="2.625" style="17" customWidth="1"/>
    <col min="11" max="11" width="7.625" style="17" customWidth="1"/>
    <col min="12" max="12" width="2.625" style="17" customWidth="1"/>
    <col min="13" max="13" width="7.625" style="17" customWidth="1"/>
    <col min="14" max="14" width="2.625" style="17" customWidth="1"/>
    <col min="15" max="15" width="7.625" style="17" customWidth="1"/>
    <col min="16" max="16" width="2.625" style="17" customWidth="1"/>
    <col min="17" max="17" width="7.625" style="17" customWidth="1"/>
    <col min="18" max="18" width="2.625" style="17" customWidth="1"/>
    <col min="19" max="19" width="7.625" style="17" customWidth="1"/>
    <col min="20" max="20" width="2.625" style="17" customWidth="1"/>
    <col min="21" max="21" width="7.625" style="17" customWidth="1"/>
    <col min="22" max="22" width="2.625" style="17" customWidth="1"/>
    <col min="23" max="23" width="7.625" style="17" customWidth="1"/>
    <col min="24" max="24" width="2.625" style="17" customWidth="1"/>
    <col min="25" max="25" width="7.625" style="17" customWidth="1"/>
    <col min="26" max="26" width="2.625" style="17" customWidth="1"/>
    <col min="27" max="73" width="7.625" style="17" customWidth="1"/>
    <col min="74" max="16384" width="9" style="17"/>
  </cols>
  <sheetData>
    <row r="1" spans="1:28" ht="35.1" customHeight="1" x14ac:dyDescent="0.15">
      <c r="A1" s="16" t="s">
        <v>19</v>
      </c>
      <c r="U1" s="18"/>
      <c r="V1" s="18"/>
      <c r="W1" s="19"/>
      <c r="X1" s="19"/>
      <c r="Y1" s="20"/>
      <c r="Z1" s="391" t="s">
        <v>108</v>
      </c>
      <c r="AA1" s="391"/>
      <c r="AB1" s="20"/>
    </row>
    <row r="2" spans="1:28" ht="174" customHeight="1" x14ac:dyDescent="0.15">
      <c r="A2" s="21"/>
      <c r="B2" s="22"/>
      <c r="C2" s="21"/>
      <c r="D2" s="22"/>
      <c r="E2" s="21"/>
      <c r="F2" s="22"/>
      <c r="G2" s="21"/>
      <c r="H2" s="22"/>
      <c r="I2" s="21"/>
      <c r="J2" s="22"/>
      <c r="K2" s="21"/>
      <c r="L2" s="22"/>
      <c r="M2" s="21"/>
      <c r="N2" s="22"/>
      <c r="O2" s="21"/>
      <c r="P2" s="22"/>
      <c r="Q2" s="21"/>
      <c r="R2" s="22"/>
      <c r="S2" s="21"/>
      <c r="U2" s="23"/>
      <c r="V2" s="18"/>
      <c r="W2" s="24" t="s">
        <v>2</v>
      </c>
      <c r="X2" s="19"/>
      <c r="Y2" s="392" t="s">
        <v>107</v>
      </c>
      <c r="Z2" s="391"/>
      <c r="AA2" s="391"/>
      <c r="AB2" s="20"/>
    </row>
    <row r="3" spans="1:28" ht="9.9499999999999993" customHeight="1" x14ac:dyDescent="0.1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U3" s="18"/>
      <c r="V3" s="18"/>
      <c r="W3" s="19"/>
      <c r="X3" s="19"/>
      <c r="Y3" s="392"/>
      <c r="Z3" s="391"/>
      <c r="AA3" s="391"/>
      <c r="AB3" s="20"/>
    </row>
    <row r="4" spans="1:28" ht="40.5" customHeight="1" x14ac:dyDescent="0.15">
      <c r="A4" s="25"/>
      <c r="B4" s="26"/>
      <c r="C4" s="25"/>
      <c r="D4" s="26"/>
      <c r="E4" s="25"/>
      <c r="F4" s="26"/>
      <c r="G4" s="25"/>
      <c r="H4" s="26"/>
      <c r="I4" s="25"/>
      <c r="J4" s="26"/>
      <c r="K4" s="25"/>
      <c r="L4" s="26"/>
      <c r="M4" s="25"/>
      <c r="N4" s="26"/>
      <c r="O4" s="25"/>
      <c r="P4" s="26"/>
      <c r="Q4" s="25"/>
      <c r="R4" s="26"/>
      <c r="S4" s="25"/>
      <c r="U4" s="18"/>
      <c r="V4" s="18"/>
      <c r="W4" s="19"/>
      <c r="X4" s="19"/>
      <c r="Y4" s="392"/>
      <c r="Z4" s="391"/>
      <c r="AA4" s="391"/>
      <c r="AB4" s="20"/>
    </row>
    <row r="5" spans="1:28" ht="35.1" customHeight="1" x14ac:dyDescent="0.15">
      <c r="A5" s="27" t="s">
        <v>6</v>
      </c>
      <c r="B5" s="27"/>
      <c r="C5" s="27" t="s">
        <v>6</v>
      </c>
      <c r="D5" s="27"/>
      <c r="E5" s="27" t="s">
        <v>6</v>
      </c>
      <c r="F5" s="27"/>
      <c r="G5" s="27" t="s">
        <v>6</v>
      </c>
      <c r="H5" s="27"/>
      <c r="I5" s="27" t="s">
        <v>6</v>
      </c>
      <c r="J5" s="27"/>
      <c r="K5" s="27" t="s">
        <v>6</v>
      </c>
      <c r="L5" s="27"/>
      <c r="M5" s="27" t="s">
        <v>6</v>
      </c>
      <c r="N5" s="27"/>
      <c r="O5" s="27" t="s">
        <v>6</v>
      </c>
      <c r="P5" s="27"/>
      <c r="Q5" s="27" t="s">
        <v>6</v>
      </c>
      <c r="R5" s="27"/>
      <c r="S5" s="27" t="s">
        <v>6</v>
      </c>
      <c r="U5" s="18"/>
      <c r="V5" s="18"/>
      <c r="W5" s="19"/>
      <c r="X5" s="19"/>
      <c r="Y5" s="392"/>
      <c r="Z5" s="391"/>
      <c r="AA5" s="391"/>
      <c r="AB5" s="20"/>
    </row>
    <row r="6" spans="1:28" ht="40.5" customHeight="1" x14ac:dyDescent="0.15">
      <c r="A6" s="25"/>
      <c r="B6" s="26"/>
      <c r="C6" s="25"/>
      <c r="D6" s="26"/>
      <c r="E6" s="25"/>
      <c r="F6" s="26"/>
      <c r="G6" s="25"/>
      <c r="H6" s="26"/>
      <c r="I6" s="25"/>
      <c r="J6" s="26"/>
      <c r="K6" s="25"/>
      <c r="L6" s="26"/>
      <c r="M6" s="25"/>
      <c r="N6" s="26"/>
      <c r="O6" s="25"/>
      <c r="P6" s="26"/>
      <c r="Q6" s="25"/>
      <c r="R6" s="26"/>
      <c r="S6" s="25"/>
      <c r="U6" s="18"/>
      <c r="V6" s="18"/>
      <c r="W6" s="19"/>
      <c r="X6" s="19"/>
      <c r="Y6" s="392"/>
      <c r="Z6" s="391"/>
      <c r="AA6" s="391"/>
      <c r="AB6" s="20"/>
    </row>
    <row r="7" spans="1:28" ht="9.9499999999999993" customHeight="1" x14ac:dyDescent="0.1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U7" s="18"/>
      <c r="V7" s="18"/>
      <c r="W7" s="19"/>
      <c r="X7" s="19"/>
      <c r="Y7" s="392"/>
      <c r="Z7" s="391"/>
      <c r="AA7" s="391"/>
      <c r="AB7" s="20"/>
    </row>
    <row r="8" spans="1:28" ht="174" customHeight="1" x14ac:dyDescent="0.15">
      <c r="A8" s="21"/>
      <c r="B8" s="22"/>
      <c r="C8" s="21"/>
      <c r="D8" s="22"/>
      <c r="E8" s="21"/>
      <c r="F8" s="22"/>
      <c r="G8" s="21"/>
      <c r="H8" s="22"/>
      <c r="I8" s="21"/>
      <c r="J8" s="22"/>
      <c r="K8" s="21"/>
      <c r="L8" s="22"/>
      <c r="M8" s="21"/>
      <c r="N8" s="22"/>
      <c r="O8" s="21"/>
      <c r="P8" s="22"/>
      <c r="Q8" s="21"/>
      <c r="R8" s="22"/>
      <c r="S8" s="21"/>
      <c r="U8" s="18"/>
      <c r="V8" s="18"/>
      <c r="W8" s="19"/>
      <c r="X8" s="19"/>
      <c r="Y8" s="392"/>
      <c r="Z8" s="391"/>
      <c r="AA8" s="391"/>
      <c r="AB8" s="20"/>
    </row>
    <row r="9" spans="1:28" ht="35.1" customHeight="1" x14ac:dyDescent="0.15">
      <c r="A9" s="16" t="s">
        <v>20</v>
      </c>
      <c r="B9" s="22"/>
      <c r="C9" s="28"/>
      <c r="D9" s="22"/>
      <c r="E9" s="28"/>
      <c r="F9" s="22"/>
      <c r="G9" s="28"/>
      <c r="H9" s="22"/>
      <c r="I9" s="28"/>
      <c r="J9" s="22"/>
      <c r="K9" s="28"/>
      <c r="L9" s="22"/>
      <c r="M9" s="28"/>
      <c r="N9" s="22"/>
      <c r="O9" s="28"/>
      <c r="P9" s="22"/>
      <c r="Q9" s="28"/>
      <c r="R9" s="22"/>
      <c r="S9" s="28"/>
      <c r="U9" s="18"/>
      <c r="V9" s="18"/>
      <c r="W9" s="19"/>
      <c r="X9" s="19"/>
      <c r="Y9" s="20"/>
      <c r="Z9" s="20"/>
      <c r="AA9" s="20"/>
      <c r="AB9" s="20"/>
    </row>
    <row r="10" spans="1:28" ht="174" customHeight="1" x14ac:dyDescent="0.15">
      <c r="A10" s="28"/>
      <c r="B10" s="28"/>
      <c r="C10" s="28"/>
      <c r="D10" s="22"/>
      <c r="E10" s="21"/>
      <c r="F10" s="22"/>
      <c r="G10" s="21"/>
      <c r="H10" s="22"/>
      <c r="I10" s="21"/>
      <c r="J10" s="22"/>
      <c r="K10" s="21"/>
      <c r="L10" s="22"/>
      <c r="M10" s="21"/>
      <c r="N10" s="22"/>
      <c r="O10" s="21"/>
      <c r="P10" s="22"/>
      <c r="Q10" s="21"/>
      <c r="R10" s="22"/>
      <c r="S10" s="21"/>
      <c r="T10" s="22"/>
      <c r="U10" s="21"/>
      <c r="V10" s="22"/>
      <c r="W10" s="21"/>
      <c r="X10" s="29"/>
      <c r="Y10" s="30"/>
      <c r="AA10" s="31"/>
    </row>
    <row r="11" spans="1:28" ht="9.9499999999999993" customHeight="1" x14ac:dyDescent="0.15">
      <c r="A11" s="28"/>
      <c r="B11" s="28"/>
      <c r="C11" s="28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U11" s="22"/>
      <c r="V11" s="22"/>
      <c r="W11" s="22"/>
      <c r="X11" s="29"/>
      <c r="Y11" s="22"/>
    </row>
    <row r="12" spans="1:28" ht="39.950000000000003" customHeight="1" x14ac:dyDescent="0.15">
      <c r="A12" s="32"/>
      <c r="B12" s="32"/>
      <c r="C12" s="32"/>
      <c r="D12" s="26"/>
      <c r="E12" s="25"/>
      <c r="F12" s="26"/>
      <c r="G12" s="25"/>
      <c r="H12" s="26"/>
      <c r="I12" s="25"/>
      <c r="J12" s="26"/>
      <c r="K12" s="25"/>
      <c r="L12" s="26"/>
      <c r="M12" s="25"/>
      <c r="N12" s="26"/>
      <c r="O12" s="25"/>
      <c r="P12" s="26"/>
      <c r="Q12" s="25"/>
      <c r="R12" s="26"/>
      <c r="S12" s="25"/>
      <c r="T12" s="26"/>
      <c r="U12" s="25"/>
      <c r="V12" s="26"/>
      <c r="W12" s="25"/>
      <c r="X12" s="29"/>
      <c r="Y12" s="22"/>
    </row>
    <row r="13" spans="1:28" ht="35.1" customHeight="1" x14ac:dyDescent="0.15">
      <c r="A13" s="33"/>
      <c r="B13" s="33"/>
      <c r="C13" s="33"/>
      <c r="D13" s="34"/>
      <c r="E13" s="27" t="s">
        <v>6</v>
      </c>
      <c r="F13" s="27"/>
      <c r="G13" s="27" t="s">
        <v>6</v>
      </c>
      <c r="H13" s="27"/>
      <c r="I13" s="27" t="s">
        <v>6</v>
      </c>
      <c r="J13" s="27"/>
      <c r="K13" s="27" t="s">
        <v>6</v>
      </c>
      <c r="L13" s="27"/>
      <c r="M13" s="27" t="s">
        <v>6</v>
      </c>
      <c r="N13" s="27"/>
      <c r="O13" s="27" t="s">
        <v>6</v>
      </c>
      <c r="P13" s="27"/>
      <c r="Q13" s="27" t="s">
        <v>6</v>
      </c>
      <c r="R13" s="27"/>
      <c r="S13" s="27" t="s">
        <v>6</v>
      </c>
      <c r="T13" s="27"/>
      <c r="U13" s="27" t="s">
        <v>6</v>
      </c>
      <c r="V13" s="27"/>
      <c r="W13" s="27" t="s">
        <v>6</v>
      </c>
      <c r="X13" s="29"/>
      <c r="Y13" s="22"/>
    </row>
    <row r="14" spans="1:28" ht="39.950000000000003" customHeight="1" x14ac:dyDescent="0.15">
      <c r="A14" s="32"/>
      <c r="B14" s="32"/>
      <c r="C14" s="32"/>
      <c r="D14" s="26"/>
      <c r="E14" s="25"/>
      <c r="F14" s="26"/>
      <c r="G14" s="25"/>
      <c r="H14" s="26"/>
      <c r="I14" s="25"/>
      <c r="J14" s="26"/>
      <c r="K14" s="25"/>
      <c r="L14" s="26"/>
      <c r="M14" s="25"/>
      <c r="N14" s="26"/>
      <c r="O14" s="25"/>
      <c r="P14" s="26"/>
      <c r="Q14" s="25"/>
      <c r="R14" s="26"/>
      <c r="S14" s="25"/>
      <c r="T14" s="26"/>
      <c r="U14" s="25"/>
      <c r="V14" s="26"/>
      <c r="W14" s="25"/>
      <c r="X14" s="29"/>
      <c r="Y14" s="22"/>
    </row>
    <row r="15" spans="1:28" ht="9.9499999999999993" customHeight="1" x14ac:dyDescent="0.15">
      <c r="A15" s="28"/>
      <c r="B15" s="28"/>
      <c r="C15" s="28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U15" s="22"/>
      <c r="V15" s="22"/>
      <c r="W15" s="22"/>
      <c r="X15" s="29"/>
      <c r="Y15" s="22"/>
    </row>
    <row r="16" spans="1:28" ht="174" customHeight="1" x14ac:dyDescent="0.15">
      <c r="A16" s="28"/>
      <c r="B16" s="28"/>
      <c r="C16" s="28"/>
      <c r="D16" s="22"/>
      <c r="E16" s="21"/>
      <c r="F16" s="22"/>
      <c r="G16" s="21"/>
      <c r="H16" s="22"/>
      <c r="I16" s="21"/>
      <c r="J16" s="22"/>
      <c r="K16" s="21"/>
      <c r="L16" s="22"/>
      <c r="M16" s="21"/>
      <c r="N16" s="22"/>
      <c r="O16" s="21"/>
      <c r="P16" s="22"/>
      <c r="Q16" s="21"/>
      <c r="R16" s="22"/>
      <c r="S16" s="21"/>
      <c r="T16" s="22"/>
      <c r="U16" s="21"/>
      <c r="V16" s="22"/>
      <c r="W16" s="21"/>
      <c r="X16" s="29"/>
      <c r="Y16" s="22"/>
    </row>
    <row r="17" spans="1:32" ht="35.1" customHeight="1" x14ac:dyDescent="0.15">
      <c r="A17" s="16" t="s">
        <v>21</v>
      </c>
    </row>
    <row r="18" spans="1:32" ht="174" customHeight="1" x14ac:dyDescent="0.15">
      <c r="A18" s="28"/>
      <c r="B18" s="28"/>
      <c r="C18" s="28"/>
      <c r="D18" s="22"/>
      <c r="E18" s="21"/>
      <c r="F18" s="22"/>
      <c r="G18" s="21"/>
      <c r="H18" s="22"/>
      <c r="I18" s="21"/>
      <c r="J18" s="22"/>
      <c r="K18" s="21"/>
      <c r="M18" s="21"/>
      <c r="N18" s="22"/>
      <c r="O18" s="21"/>
      <c r="P18" s="22"/>
      <c r="Q18" s="21"/>
      <c r="R18" s="22"/>
      <c r="S18" s="21"/>
      <c r="T18" s="22"/>
      <c r="U18" s="21"/>
      <c r="V18" s="22"/>
      <c r="W18" s="21"/>
      <c r="Y18" s="23" t="s">
        <v>22</v>
      </c>
    </row>
    <row r="19" spans="1:32" ht="9.9499999999999993" customHeight="1" x14ac:dyDescent="0.15">
      <c r="A19" s="28"/>
      <c r="B19" s="28"/>
      <c r="C19" s="28"/>
      <c r="D19" s="22"/>
      <c r="E19" s="22"/>
      <c r="F19" s="22"/>
      <c r="G19" s="22"/>
      <c r="H19" s="22"/>
      <c r="I19" s="22"/>
      <c r="J19" s="22"/>
      <c r="K19" s="22"/>
      <c r="M19" s="22"/>
      <c r="N19" s="22"/>
      <c r="O19" s="22"/>
      <c r="P19" s="22"/>
      <c r="Q19" s="22"/>
      <c r="R19" s="22"/>
      <c r="S19" s="22"/>
      <c r="T19" s="22"/>
      <c r="U19" s="22"/>
      <c r="W19" s="22"/>
    </row>
    <row r="20" spans="1:32" ht="39.950000000000003" customHeight="1" x14ac:dyDescent="0.15">
      <c r="A20" s="32"/>
      <c r="B20" s="32"/>
      <c r="C20" s="32"/>
      <c r="D20" s="26"/>
      <c r="E20" s="25"/>
      <c r="F20" s="26"/>
      <c r="G20" s="25"/>
      <c r="H20" s="26"/>
      <c r="I20" s="25"/>
      <c r="J20" s="26"/>
      <c r="K20" s="25"/>
      <c r="M20" s="25"/>
      <c r="N20" s="26"/>
      <c r="O20" s="25"/>
      <c r="P20" s="26"/>
      <c r="Q20" s="25"/>
      <c r="R20" s="26"/>
      <c r="S20" s="25"/>
      <c r="T20" s="26"/>
      <c r="U20" s="25"/>
      <c r="V20" s="26"/>
      <c r="W20" s="25"/>
    </row>
    <row r="21" spans="1:32" ht="35.1" customHeight="1" x14ac:dyDescent="0.15">
      <c r="A21" s="33"/>
      <c r="B21" s="33"/>
      <c r="C21" s="33"/>
      <c r="D21" s="34"/>
      <c r="E21" s="27" t="s">
        <v>6</v>
      </c>
      <c r="F21" s="27"/>
      <c r="G21" s="27" t="s">
        <v>6</v>
      </c>
      <c r="H21" s="27"/>
      <c r="I21" s="27" t="s">
        <v>6</v>
      </c>
      <c r="J21" s="27"/>
      <c r="K21" s="27" t="s">
        <v>6</v>
      </c>
      <c r="M21" s="27" t="s">
        <v>6</v>
      </c>
      <c r="N21" s="27"/>
      <c r="O21" s="27" t="s">
        <v>6</v>
      </c>
      <c r="P21" s="27"/>
      <c r="Q21" s="27" t="s">
        <v>6</v>
      </c>
      <c r="R21" s="27"/>
      <c r="S21" s="27" t="s">
        <v>6</v>
      </c>
      <c r="T21" s="27"/>
      <c r="U21" s="27" t="s">
        <v>6</v>
      </c>
      <c r="V21" s="27"/>
      <c r="W21" s="27" t="s">
        <v>6</v>
      </c>
    </row>
    <row r="22" spans="1:32" ht="39.950000000000003" customHeight="1" x14ac:dyDescent="0.15">
      <c r="A22" s="32"/>
      <c r="B22" s="32"/>
      <c r="C22" s="32"/>
      <c r="D22" s="26"/>
      <c r="E22" s="25"/>
      <c r="F22" s="26"/>
      <c r="G22" s="25"/>
      <c r="H22" s="26"/>
      <c r="I22" s="25"/>
      <c r="J22" s="26"/>
      <c r="K22" s="25"/>
      <c r="M22" s="25"/>
      <c r="N22" s="26"/>
      <c r="O22" s="25"/>
      <c r="P22" s="26"/>
      <c r="Q22" s="25"/>
      <c r="R22" s="26"/>
      <c r="S22" s="25"/>
      <c r="T22" s="26"/>
      <c r="U22" s="25"/>
      <c r="V22" s="26"/>
      <c r="W22" s="25"/>
    </row>
    <row r="23" spans="1:32" ht="9.9499999999999993" customHeight="1" x14ac:dyDescent="0.15">
      <c r="A23" s="28"/>
      <c r="B23" s="28"/>
      <c r="C23" s="28"/>
      <c r="D23" s="22"/>
      <c r="E23" s="22"/>
      <c r="F23" s="22"/>
      <c r="G23" s="22"/>
      <c r="H23" s="22"/>
      <c r="I23" s="22"/>
      <c r="J23" s="22"/>
      <c r="K23" s="22"/>
      <c r="M23" s="22"/>
      <c r="N23" s="22"/>
      <c r="O23" s="22"/>
      <c r="P23" s="22"/>
      <c r="Q23" s="22"/>
      <c r="R23" s="22"/>
      <c r="S23" s="22"/>
      <c r="T23" s="22"/>
      <c r="U23" s="22"/>
      <c r="W23" s="22"/>
    </row>
    <row r="24" spans="1:32" ht="174" customHeight="1" x14ac:dyDescent="0.15">
      <c r="A24" s="28"/>
      <c r="B24" s="28"/>
      <c r="C24" s="28"/>
      <c r="D24" s="22"/>
      <c r="E24" s="21"/>
      <c r="F24" s="22"/>
      <c r="G24" s="21"/>
      <c r="H24" s="22"/>
      <c r="I24" s="21"/>
      <c r="J24" s="22"/>
      <c r="K24" s="21"/>
      <c r="M24" s="21"/>
      <c r="N24" s="22"/>
      <c r="O24" s="21"/>
      <c r="P24" s="22"/>
      <c r="Q24" s="21"/>
      <c r="R24" s="22"/>
      <c r="S24" s="21"/>
      <c r="T24" s="22"/>
      <c r="U24" s="21"/>
      <c r="V24" s="22"/>
      <c r="W24" s="21"/>
    </row>
    <row r="25" spans="1:32" ht="35.1" customHeight="1" x14ac:dyDescent="0.15">
      <c r="A25" s="16" t="s">
        <v>23</v>
      </c>
      <c r="D25" s="393" t="s">
        <v>83</v>
      </c>
      <c r="E25" s="393"/>
      <c r="G25" s="35"/>
      <c r="H25" s="35"/>
      <c r="AC25" s="36"/>
      <c r="AD25" s="36"/>
    </row>
    <row r="26" spans="1:32" ht="174" customHeight="1" x14ac:dyDescent="0.15">
      <c r="A26" s="28"/>
      <c r="B26" s="394" t="s">
        <v>61</v>
      </c>
      <c r="C26" s="395"/>
      <c r="D26" s="393"/>
      <c r="E26" s="393"/>
      <c r="F26" s="35"/>
      <c r="G26" s="21"/>
      <c r="H26" s="22"/>
      <c r="I26" s="37" t="s">
        <v>24</v>
      </c>
      <c r="J26" s="22"/>
      <c r="K26" s="21"/>
      <c r="L26" s="22"/>
      <c r="M26" s="21"/>
      <c r="N26" s="22"/>
      <c r="O26" s="21"/>
      <c r="P26" s="22"/>
      <c r="Q26" s="37" t="s">
        <v>25</v>
      </c>
      <c r="R26" s="22"/>
      <c r="S26" s="21"/>
      <c r="U26" s="21"/>
      <c r="V26" s="22"/>
      <c r="W26" s="21"/>
      <c r="Y26" s="23" t="s">
        <v>26</v>
      </c>
      <c r="AA26" s="23" t="s">
        <v>3</v>
      </c>
      <c r="AC26" s="36"/>
      <c r="AD26" s="28"/>
      <c r="AE26" s="28"/>
      <c r="AF26" s="28"/>
    </row>
    <row r="27" spans="1:32" ht="9.9499999999999993" customHeight="1" x14ac:dyDescent="0.15">
      <c r="A27" s="396" t="s">
        <v>27</v>
      </c>
      <c r="B27" s="395"/>
      <c r="C27" s="395"/>
      <c r="D27" s="393"/>
      <c r="E27" s="393"/>
      <c r="F27" s="35"/>
      <c r="G27" s="22"/>
      <c r="H27" s="22"/>
      <c r="I27" s="28"/>
      <c r="J27" s="22"/>
      <c r="K27" s="22"/>
      <c r="L27" s="22"/>
      <c r="M27" s="22"/>
      <c r="N27" s="22"/>
      <c r="O27" s="22"/>
      <c r="P27" s="22"/>
      <c r="Q27" s="28"/>
      <c r="R27" s="22"/>
      <c r="S27" s="22"/>
      <c r="U27" s="22"/>
      <c r="V27" s="22"/>
      <c r="W27" s="22"/>
      <c r="AC27" s="36"/>
      <c r="AD27" s="36"/>
    </row>
    <row r="28" spans="1:32" ht="39.950000000000003" customHeight="1" x14ac:dyDescent="0.15">
      <c r="A28" s="396"/>
      <c r="B28" s="395"/>
      <c r="C28" s="395"/>
      <c r="D28" s="393"/>
      <c r="E28" s="393"/>
      <c r="F28" s="35"/>
      <c r="G28" s="25" t="str">
        <f>IF([1]データ!M12="","",[1]データ!M12)</f>
        <v/>
      </c>
      <c r="H28" s="26"/>
      <c r="I28" s="32"/>
      <c r="J28" s="26"/>
      <c r="K28" s="25" t="str">
        <f>IF([1]データ!M9="","",[1]データ!M9)</f>
        <v/>
      </c>
      <c r="L28" s="26"/>
      <c r="M28" s="25" t="str">
        <f>IF([1]データ!M8="","",[1]データ!M8)</f>
        <v/>
      </c>
      <c r="N28" s="26"/>
      <c r="O28" s="25" t="str">
        <f>IF([1]データ!M7="","",[1]データ!M7)</f>
        <v/>
      </c>
      <c r="P28" s="26"/>
      <c r="Q28" s="32"/>
      <c r="R28" s="26"/>
      <c r="S28" s="25" t="str">
        <f>IF([1]データ!M4="","",[1]データ!M4)</f>
        <v/>
      </c>
      <c r="U28" s="25" t="str">
        <f>IF([1]データ!M3="","",[1]データ!M3)</f>
        <v/>
      </c>
      <c r="V28" s="26"/>
      <c r="W28" s="25" t="str">
        <f>IF([1]データ!M2="","",[1]データ!M2)</f>
        <v/>
      </c>
      <c r="AC28" s="32"/>
      <c r="AD28" s="36"/>
    </row>
    <row r="29" spans="1:32" ht="35.1" customHeight="1" x14ac:dyDescent="0.15">
      <c r="A29" s="396"/>
      <c r="B29" s="395"/>
      <c r="C29" s="395"/>
      <c r="D29" s="393"/>
      <c r="E29" s="393"/>
      <c r="F29" s="35"/>
      <c r="G29" s="27" t="s">
        <v>6</v>
      </c>
      <c r="H29" s="27"/>
      <c r="I29" s="27"/>
      <c r="J29" s="27"/>
      <c r="K29" s="27" t="s">
        <v>6</v>
      </c>
      <c r="L29" s="27"/>
      <c r="M29" s="27" t="s">
        <v>6</v>
      </c>
      <c r="O29" s="27" t="s">
        <v>6</v>
      </c>
      <c r="P29" s="27"/>
      <c r="Q29" s="27"/>
      <c r="R29" s="27"/>
      <c r="S29" s="27" t="s">
        <v>6</v>
      </c>
      <c r="T29" s="27"/>
      <c r="U29" s="27" t="s">
        <v>6</v>
      </c>
      <c r="V29" s="27"/>
      <c r="W29" s="27" t="s">
        <v>6</v>
      </c>
      <c r="Y29" s="27"/>
      <c r="AC29" s="32"/>
      <c r="AD29" s="36"/>
    </row>
    <row r="30" spans="1:32" ht="39.950000000000003" customHeight="1" x14ac:dyDescent="0.15">
      <c r="A30" s="396"/>
      <c r="B30" s="395"/>
      <c r="C30" s="395"/>
      <c r="D30" s="393"/>
      <c r="E30" s="393"/>
      <c r="F30" s="35"/>
      <c r="G30" s="25" t="str">
        <f>IF([1]データ!N12="","",[1]データ!N12)</f>
        <v/>
      </c>
      <c r="H30" s="26"/>
      <c r="I30" s="32"/>
      <c r="J30" s="26"/>
      <c r="K30" s="25" t="str">
        <f>IF([1]データ!N9="","",[1]データ!N9)</f>
        <v/>
      </c>
      <c r="L30" s="26"/>
      <c r="M30" s="25" t="str">
        <f>IF([1]データ!N8="","",[1]データ!N8)</f>
        <v/>
      </c>
      <c r="N30" s="26"/>
      <c r="O30" s="25" t="str">
        <f>IF([1]データ!N7="","",[1]データ!N7)</f>
        <v/>
      </c>
      <c r="P30" s="26"/>
      <c r="Q30" s="32"/>
      <c r="R30" s="26"/>
      <c r="S30" s="25" t="str">
        <f>IF([1]データ!N4="","",[1]データ!N4)</f>
        <v/>
      </c>
      <c r="U30" s="25" t="str">
        <f>IF([1]データ!N3="","",[1]データ!N3)</f>
        <v/>
      </c>
      <c r="W30" s="25" t="str">
        <f>IF([1]データ!N2="","",[1]データ!N2)</f>
        <v/>
      </c>
      <c r="AC30" s="36"/>
      <c r="AD30" s="36"/>
    </row>
    <row r="31" spans="1:32" ht="9.9499999999999993" customHeight="1" x14ac:dyDescent="0.15">
      <c r="A31" s="396"/>
      <c r="B31" s="395"/>
      <c r="C31" s="395"/>
      <c r="D31" s="393"/>
      <c r="E31" s="393"/>
      <c r="F31" s="35"/>
      <c r="G31" s="22"/>
      <c r="H31" s="22"/>
      <c r="I31" s="28"/>
      <c r="J31" s="22"/>
      <c r="K31" s="22"/>
      <c r="L31" s="22"/>
      <c r="M31" s="22"/>
      <c r="N31" s="22"/>
      <c r="O31" s="22"/>
      <c r="P31" s="22"/>
      <c r="Q31" s="28"/>
      <c r="R31" s="22"/>
      <c r="S31" s="22"/>
      <c r="U31" s="22"/>
      <c r="V31" s="22"/>
      <c r="W31" s="22"/>
      <c r="AC31" s="32"/>
      <c r="AD31" s="36"/>
    </row>
    <row r="32" spans="1:32" ht="174" customHeight="1" x14ac:dyDescent="0.15">
      <c r="A32" s="396"/>
      <c r="B32" s="395"/>
      <c r="C32" s="395"/>
      <c r="D32" s="393"/>
      <c r="E32" s="393"/>
      <c r="F32" s="35"/>
      <c r="G32" s="21"/>
      <c r="H32" s="22"/>
      <c r="I32" s="28"/>
      <c r="J32" s="22"/>
      <c r="K32" s="21"/>
      <c r="L32" s="22"/>
      <c r="M32" s="21"/>
      <c r="N32" s="22"/>
      <c r="O32" s="21"/>
      <c r="P32" s="22"/>
      <c r="Q32" s="28"/>
      <c r="R32" s="22"/>
      <c r="S32" s="21"/>
      <c r="U32" s="21"/>
      <c r="V32" s="22"/>
      <c r="W32" s="21"/>
      <c r="AC32" s="32"/>
      <c r="AD32" s="36"/>
    </row>
    <row r="33" spans="1:19" x14ac:dyDescent="0.15">
      <c r="B33" s="395"/>
      <c r="C33" s="395"/>
      <c r="D33" s="393"/>
      <c r="E33" s="393"/>
      <c r="F33" s="35"/>
      <c r="G33" s="35"/>
      <c r="H33" s="35"/>
    </row>
    <row r="34" spans="1:19" x14ac:dyDescent="0.1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</row>
    <row r="35" spans="1:19" x14ac:dyDescent="0.15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19" x14ac:dyDescent="0.1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</row>
    <row r="37" spans="1:19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1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15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</row>
    <row r="40" spans="1:19" x14ac:dyDescent="0.1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76"/>
  <sheetViews>
    <sheetView view="pageBreakPreview" zoomScale="80" zoomScaleNormal="90" zoomScaleSheetLayoutView="80" workbookViewId="0">
      <selection activeCell="AA24" sqref="AA24:AA25"/>
    </sheetView>
  </sheetViews>
  <sheetFormatPr defaultRowHeight="21" x14ac:dyDescent="0.15"/>
  <cols>
    <col min="1" max="1" width="4.625" style="3" customWidth="1"/>
    <col min="2" max="4" width="4.625" style="59" customWidth="1"/>
    <col min="5" max="22" width="4.625" style="3" customWidth="1"/>
    <col min="23" max="30" width="4.625" style="4" customWidth="1"/>
    <col min="31" max="35" width="4.625" style="4" hidden="1" customWidth="1"/>
    <col min="36" max="36" width="4.625" style="4" customWidth="1"/>
    <col min="37" max="41" width="4.625" style="4" hidden="1" customWidth="1"/>
    <col min="42" max="42" width="4.75" style="3" customWidth="1"/>
    <col min="43" max="47" width="4.625" style="4" hidden="1" customWidth="1"/>
    <col min="48" max="48" width="4.625" style="3" customWidth="1"/>
    <col min="49" max="53" width="4.625" style="4" hidden="1" customWidth="1"/>
    <col min="54" max="56" width="4.625" style="3" customWidth="1"/>
    <col min="57" max="63" width="2.625" style="3" customWidth="1"/>
    <col min="64" max="64" width="4.625" style="3" customWidth="1"/>
    <col min="65" max="65" width="2.625" style="3" customWidth="1"/>
    <col min="66" max="16384" width="9" style="3"/>
  </cols>
  <sheetData>
    <row r="1" spans="1:68" ht="21.95" customHeight="1" x14ac:dyDescent="0.15">
      <c r="A1" s="405" t="str">
        <f>要項!$A$1</f>
        <v>令和５年度静岡県春季サッカー大会中東部支部予選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  <c r="AT1" s="405"/>
      <c r="AU1" s="405"/>
      <c r="AV1" s="405"/>
      <c r="AW1" s="405"/>
      <c r="AX1" s="405"/>
      <c r="AY1" s="405"/>
      <c r="AZ1" s="405"/>
      <c r="BA1" s="405"/>
      <c r="BB1" s="405"/>
      <c r="BC1" s="405"/>
      <c r="BD1" s="405"/>
      <c r="BF1" s="15" t="s">
        <v>16</v>
      </c>
      <c r="BG1" s="15"/>
      <c r="BH1" s="15"/>
      <c r="BI1" s="15"/>
      <c r="BJ1" s="15"/>
      <c r="BK1" s="15"/>
      <c r="BL1" s="15"/>
      <c r="BM1" s="15"/>
      <c r="BN1" s="13"/>
      <c r="BP1" s="14"/>
    </row>
    <row r="2" spans="1:68" ht="21.95" customHeight="1" x14ac:dyDescent="0.15">
      <c r="A2" s="181" t="s">
        <v>207</v>
      </c>
      <c r="B2" s="181"/>
      <c r="C2" s="181"/>
      <c r="D2" s="181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BF2" s="15" t="s">
        <v>17</v>
      </c>
      <c r="BG2" s="15"/>
      <c r="BH2" s="15"/>
      <c r="BI2" s="15"/>
      <c r="BJ2" s="15"/>
      <c r="BK2" s="15"/>
      <c r="BL2" s="15" t="s">
        <v>18</v>
      </c>
      <c r="BM2" s="15"/>
      <c r="BN2" s="13"/>
      <c r="BP2" s="14"/>
    </row>
    <row r="3" spans="1:68" ht="21.95" customHeight="1" thickBot="1" x14ac:dyDescent="0.25">
      <c r="A3" s="63" t="s">
        <v>12</v>
      </c>
      <c r="B3" s="63"/>
      <c r="C3" s="63"/>
      <c r="D3" s="63"/>
      <c r="E3" s="63"/>
      <c r="F3" s="63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68" ht="21.95" customHeight="1" thickBot="1" x14ac:dyDescent="0.2">
      <c r="A4" s="463"/>
      <c r="B4" s="461"/>
      <c r="C4" s="461"/>
      <c r="D4" s="464"/>
      <c r="E4" s="460" t="str">
        <f>要項!C60</f>
        <v>六中</v>
      </c>
      <c r="F4" s="461"/>
      <c r="G4" s="461"/>
      <c r="H4" s="461" t="str">
        <f>要項!I60</f>
        <v>飯田</v>
      </c>
      <c r="I4" s="461"/>
      <c r="J4" s="461"/>
      <c r="K4" s="461" t="str">
        <f>要項!O60</f>
        <v>七中</v>
      </c>
      <c r="L4" s="461"/>
      <c r="M4" s="461"/>
      <c r="N4" s="461" t="str">
        <f>要項!U60</f>
        <v>袖師</v>
      </c>
      <c r="O4" s="461"/>
      <c r="P4" s="462"/>
      <c r="Q4" s="208" t="s">
        <v>13</v>
      </c>
      <c r="R4" s="205" t="s">
        <v>188</v>
      </c>
      <c r="S4" s="205" t="s">
        <v>189</v>
      </c>
      <c r="T4" s="205" t="s">
        <v>190</v>
      </c>
      <c r="U4" s="205" t="s">
        <v>186</v>
      </c>
      <c r="V4" s="205" t="s">
        <v>187</v>
      </c>
      <c r="W4" s="209" t="s">
        <v>175</v>
      </c>
      <c r="X4" s="210" t="s">
        <v>174</v>
      </c>
      <c r="AJ4" s="3"/>
    </row>
    <row r="5" spans="1:68" s="59" customFormat="1" ht="21.95" customHeight="1" thickTop="1" x14ac:dyDescent="0.15">
      <c r="A5" s="470" t="str">
        <f>要項!C60</f>
        <v>六中</v>
      </c>
      <c r="B5" s="471"/>
      <c r="C5" s="471"/>
      <c r="D5" s="471"/>
      <c r="E5" s="414"/>
      <c r="F5" s="415"/>
      <c r="G5" s="416"/>
      <c r="H5" s="447" t="str">
        <f>IF(OR(H6="",J6=""),"",IF(H6&gt;J6,"○",IF(H6=J6,"△","●")))</f>
        <v/>
      </c>
      <c r="I5" s="448"/>
      <c r="J5" s="449"/>
      <c r="K5" s="447" t="str">
        <f>IF(OR(K6="",M6=""),"",IF(K6&gt;M6,"○",IF(K6=M6,"△","●")))</f>
        <v/>
      </c>
      <c r="L5" s="448"/>
      <c r="M5" s="449"/>
      <c r="N5" s="447" t="str">
        <f>IF(OR(N6="",P6=""),"",IF(N6&gt;P6,"○",IF(N6=P6,"△","●")))</f>
        <v/>
      </c>
      <c r="O5" s="448"/>
      <c r="P5" s="448"/>
      <c r="Q5" s="438">
        <f>R5*3+S5*1+T5*0</f>
        <v>0</v>
      </c>
      <c r="R5" s="402">
        <f>COUNTIF(E5:P5,"○")</f>
        <v>0</v>
      </c>
      <c r="S5" s="402">
        <f>COUNTIF(E5:P5,"△")</f>
        <v>0</v>
      </c>
      <c r="T5" s="402">
        <f>COUNTIF(E5:P5,"●")</f>
        <v>0</v>
      </c>
      <c r="U5" s="439">
        <f>SUM(E6,H6,K6,N6)</f>
        <v>0</v>
      </c>
      <c r="V5" s="439">
        <f>SUM(G6,J6,M6,P6)</f>
        <v>0</v>
      </c>
      <c r="W5" s="439">
        <f>U5-V5</f>
        <v>0</v>
      </c>
      <c r="X5" s="406">
        <f>_xlfn.RANK.EQ(AA5,$AA$5:$AA$12,0)</f>
        <v>1</v>
      </c>
      <c r="Y5" s="233"/>
      <c r="Z5" s="4"/>
      <c r="AA5" s="398">
        <f>Q5*100+W5*10+U5*1</f>
        <v>0</v>
      </c>
      <c r="AB5" s="4"/>
      <c r="AC5" s="4"/>
      <c r="AD5" s="4"/>
      <c r="AE5" s="4"/>
      <c r="AF5" s="4"/>
      <c r="AG5" s="4"/>
      <c r="AH5" s="4"/>
      <c r="AI5" s="4"/>
      <c r="AK5" s="4"/>
      <c r="AL5" s="4"/>
      <c r="AM5" s="4"/>
      <c r="AN5" s="4"/>
      <c r="AO5" s="4"/>
      <c r="AQ5" s="4"/>
      <c r="AR5" s="4"/>
      <c r="AS5" s="4"/>
      <c r="AT5" s="4"/>
      <c r="AU5" s="4"/>
      <c r="AW5" s="4"/>
      <c r="AX5" s="4"/>
      <c r="AY5" s="4"/>
      <c r="AZ5" s="4"/>
      <c r="BA5" s="4"/>
    </row>
    <row r="6" spans="1:68" ht="21.95" customHeight="1" thickBot="1" x14ac:dyDescent="0.2">
      <c r="A6" s="468"/>
      <c r="B6" s="448"/>
      <c r="C6" s="448"/>
      <c r="D6" s="448"/>
      <c r="E6" s="211"/>
      <c r="F6" s="212"/>
      <c r="G6" s="213"/>
      <c r="H6" s="183" t="str">
        <f>IF(要項!G76="","",要項!G76)</f>
        <v/>
      </c>
      <c r="I6" s="182" t="s">
        <v>14</v>
      </c>
      <c r="J6" s="187" t="str">
        <f>IF(要項!I76="","",要項!I76)</f>
        <v/>
      </c>
      <c r="K6" s="183" t="str">
        <f>IF(要項!G65="","",要項!G65)</f>
        <v/>
      </c>
      <c r="L6" s="182" t="s">
        <v>14</v>
      </c>
      <c r="M6" s="187" t="str">
        <f>IF(要項!I65="","",要項!I65)</f>
        <v/>
      </c>
      <c r="N6" s="183" t="str">
        <f>IF(要項!G67="","",要項!G67)</f>
        <v/>
      </c>
      <c r="O6" s="182" t="s">
        <v>14</v>
      </c>
      <c r="P6" s="238" t="str">
        <f>IF(要項!I67="","",要項!I67)</f>
        <v/>
      </c>
      <c r="Q6" s="436"/>
      <c r="R6" s="403"/>
      <c r="S6" s="403"/>
      <c r="T6" s="403"/>
      <c r="U6" s="437"/>
      <c r="V6" s="437"/>
      <c r="W6" s="437"/>
      <c r="X6" s="407"/>
      <c r="Y6" s="233"/>
      <c r="AA6" s="398"/>
      <c r="AP6" s="4"/>
      <c r="AV6" s="4"/>
      <c r="BB6" s="4"/>
      <c r="BC6" s="4"/>
      <c r="BD6" s="4"/>
      <c r="BE6" s="59"/>
      <c r="BF6" s="59"/>
      <c r="BG6" s="59"/>
      <c r="BH6" s="59"/>
      <c r="BI6" s="59"/>
      <c r="BJ6" s="59"/>
      <c r="BK6" s="59"/>
    </row>
    <row r="7" spans="1:68" s="59" customFormat="1" ht="21.95" customHeight="1" x14ac:dyDescent="0.15">
      <c r="A7" s="465" t="str">
        <f>要項!I60</f>
        <v>飯田</v>
      </c>
      <c r="B7" s="466"/>
      <c r="C7" s="466"/>
      <c r="D7" s="467"/>
      <c r="E7" s="444" t="str">
        <f>IF(OR(E8="",G8=""),"",IF(E8&gt;G8,"○",IF(E8=G8,"△","●")))</f>
        <v/>
      </c>
      <c r="F7" s="444"/>
      <c r="G7" s="444"/>
      <c r="H7" s="411"/>
      <c r="I7" s="412"/>
      <c r="J7" s="413"/>
      <c r="K7" s="445" t="str">
        <f>IF(OR(K8="",M8=""),"",IF(K8&gt;M8,"○",IF(K8=M8,"△","●")))</f>
        <v/>
      </c>
      <c r="L7" s="446"/>
      <c r="M7" s="459"/>
      <c r="N7" s="445" t="str">
        <f>IF(OR(N8="",P8=""),"",IF(N8&gt;P8,"○",IF(N8=P8,"△","●")))</f>
        <v/>
      </c>
      <c r="O7" s="446"/>
      <c r="P7" s="446"/>
      <c r="Q7" s="432">
        <f t="shared" ref="Q7" si="0">R7*3+S7*1+T7*0</f>
        <v>0</v>
      </c>
      <c r="R7" s="404">
        <f t="shared" ref="R7" si="1">COUNTIF(E7:P7,"○")</f>
        <v>0</v>
      </c>
      <c r="S7" s="404">
        <f t="shared" ref="S7" si="2">COUNTIF(E7:P7,"△")</f>
        <v>0</v>
      </c>
      <c r="T7" s="404">
        <f t="shared" ref="T7" si="3">COUNTIF(E7:P7,"●")</f>
        <v>0</v>
      </c>
      <c r="U7" s="434">
        <f>SUM(E8,H8,K8,N8)</f>
        <v>0</v>
      </c>
      <c r="V7" s="434">
        <f>SUM(G8,J8,M8,P8)</f>
        <v>0</v>
      </c>
      <c r="W7" s="434">
        <f t="shared" ref="W7" si="4">U7-V7</f>
        <v>0</v>
      </c>
      <c r="X7" s="408">
        <f t="shared" ref="X7" si="5">_xlfn.RANK.EQ(AA7,$AA$5:$AA$12,0)</f>
        <v>1</v>
      </c>
      <c r="Y7" s="233"/>
      <c r="Z7" s="4"/>
      <c r="AA7" s="398">
        <f t="shared" ref="AA7" si="6">Q7*100+W7*10+U7*1</f>
        <v>0</v>
      </c>
      <c r="AD7" s="242" t="s">
        <v>197</v>
      </c>
      <c r="AE7" s="242"/>
      <c r="AF7" s="242"/>
      <c r="AG7" s="242"/>
      <c r="AH7" s="242"/>
      <c r="AI7" s="242"/>
      <c r="AJ7" s="243" t="s">
        <v>192</v>
      </c>
      <c r="AK7" s="242"/>
      <c r="AL7" s="242"/>
      <c r="AM7" s="242"/>
      <c r="AN7" s="242"/>
      <c r="AO7" s="242"/>
      <c r="AP7" s="243" t="s">
        <v>194</v>
      </c>
      <c r="AQ7" s="242"/>
      <c r="AR7" s="242"/>
      <c r="AS7" s="242"/>
      <c r="AT7" s="242"/>
      <c r="AU7" s="242"/>
      <c r="AV7" s="243" t="s">
        <v>195</v>
      </c>
      <c r="AW7" s="242"/>
      <c r="AX7" s="242"/>
      <c r="AY7" s="242"/>
      <c r="AZ7" s="242"/>
      <c r="BA7" s="242"/>
      <c r="BC7" s="240"/>
      <c r="BD7" s="4"/>
    </row>
    <row r="8" spans="1:68" ht="21.95" customHeight="1" thickBot="1" x14ac:dyDescent="0.2">
      <c r="A8" s="468"/>
      <c r="B8" s="448"/>
      <c r="C8" s="448"/>
      <c r="D8" s="469"/>
      <c r="E8" s="214" t="str">
        <f>IF(J6="","",J6)</f>
        <v/>
      </c>
      <c r="F8" s="214" t="s">
        <v>14</v>
      </c>
      <c r="G8" s="215" t="str">
        <f>IF(H6="","",H6)</f>
        <v/>
      </c>
      <c r="H8" s="211"/>
      <c r="I8" s="212"/>
      <c r="J8" s="213"/>
      <c r="K8" s="185" t="str">
        <f>IF(要項!G74="","",要項!G74)</f>
        <v/>
      </c>
      <c r="L8" s="182" t="s">
        <v>14</v>
      </c>
      <c r="M8" s="184" t="str">
        <f>IF(要項!I74="","",要項!I74)</f>
        <v/>
      </c>
      <c r="N8" s="185" t="str">
        <f>IF(要項!G66="","",要項!G66)</f>
        <v/>
      </c>
      <c r="O8" s="182" t="s">
        <v>14</v>
      </c>
      <c r="P8" s="186" t="str">
        <f>IF(要項!I66="","",要項!I66)</f>
        <v/>
      </c>
      <c r="Q8" s="436"/>
      <c r="R8" s="403"/>
      <c r="S8" s="403"/>
      <c r="T8" s="403"/>
      <c r="U8" s="437"/>
      <c r="V8" s="437"/>
      <c r="W8" s="437"/>
      <c r="X8" s="407"/>
      <c r="Y8" s="233"/>
      <c r="AA8" s="398"/>
      <c r="AD8" s="202" t="s">
        <v>205</v>
      </c>
      <c r="AE8" s="202"/>
      <c r="AF8" s="202"/>
      <c r="AG8" s="202"/>
      <c r="AH8" s="202"/>
      <c r="AI8" s="202"/>
      <c r="AJ8" s="202" t="s">
        <v>199</v>
      </c>
      <c r="AK8" s="202"/>
      <c r="AL8" s="202"/>
      <c r="AM8" s="202"/>
      <c r="AN8" s="202"/>
      <c r="AO8" s="202"/>
      <c r="AP8" s="202" t="s">
        <v>196</v>
      </c>
      <c r="AQ8" s="202"/>
      <c r="AR8" s="202"/>
      <c r="AS8" s="202"/>
      <c r="AT8" s="202"/>
      <c r="AU8" s="202"/>
      <c r="AV8" s="202" t="s">
        <v>206</v>
      </c>
      <c r="AW8" s="202"/>
      <c r="AX8" s="202"/>
      <c r="AY8" s="202"/>
      <c r="AZ8" s="202"/>
      <c r="BA8" s="202"/>
      <c r="BC8" s="241"/>
      <c r="BD8" s="4"/>
      <c r="BE8" s="59"/>
      <c r="BF8" s="59"/>
      <c r="BG8" s="59"/>
      <c r="BH8" s="59"/>
      <c r="BI8" s="59"/>
      <c r="BJ8" s="59"/>
      <c r="BK8" s="59"/>
    </row>
    <row r="9" spans="1:68" s="59" customFormat="1" ht="21.95" customHeight="1" x14ac:dyDescent="0.15">
      <c r="A9" s="465" t="str">
        <f>要項!O60</f>
        <v>七中</v>
      </c>
      <c r="B9" s="466"/>
      <c r="C9" s="466"/>
      <c r="D9" s="467"/>
      <c r="E9" s="440" t="str">
        <f>IF(OR(E10="",G10=""),"",IF(E10&gt;G10,"○",IF(E10=G10,"△","●")))</f>
        <v/>
      </c>
      <c r="F9" s="440"/>
      <c r="G9" s="441"/>
      <c r="H9" s="443" t="str">
        <f>IF(OR(H10="",J10=""),"",IF(H10&gt;J10,"○",IF(H10=J10,"△","●")))</f>
        <v/>
      </c>
      <c r="I9" s="444"/>
      <c r="J9" s="444"/>
      <c r="K9" s="411"/>
      <c r="L9" s="412"/>
      <c r="M9" s="413"/>
      <c r="N9" s="445" t="str">
        <f>IF(OR(N10="",P10=""),"",IF(N10&gt;P10,"○",IF(N10=P10,"△","●")))</f>
        <v/>
      </c>
      <c r="O9" s="446"/>
      <c r="P9" s="446"/>
      <c r="Q9" s="432">
        <f t="shared" ref="Q9" si="7">R9*3+S9*1+T9*0</f>
        <v>0</v>
      </c>
      <c r="R9" s="404">
        <f t="shared" ref="R9" si="8">COUNTIF(E9:P9,"○")</f>
        <v>0</v>
      </c>
      <c r="S9" s="404">
        <f t="shared" ref="S9" si="9">COUNTIF(E9:P9,"△")</f>
        <v>0</v>
      </c>
      <c r="T9" s="404">
        <f t="shared" ref="T9" si="10">COUNTIF(E9:P9,"●")</f>
        <v>0</v>
      </c>
      <c r="U9" s="434">
        <f>SUM(E10,H10,K10,N10)</f>
        <v>0</v>
      </c>
      <c r="V9" s="434">
        <f>SUM(G10,J10,M10,P10)</f>
        <v>0</v>
      </c>
      <c r="W9" s="434">
        <f t="shared" ref="W9" si="11">U9-V9</f>
        <v>0</v>
      </c>
      <c r="X9" s="408">
        <f t="shared" ref="X9" si="12">_xlfn.RANK.EQ(AA9,$AA$5:$AA$12,0)</f>
        <v>1</v>
      </c>
      <c r="Y9" s="233"/>
      <c r="Z9" s="4"/>
      <c r="AA9" s="398">
        <f t="shared" ref="AA9" si="13">Q9*100+W9*10+U9*1</f>
        <v>0</v>
      </c>
      <c r="AC9" s="240"/>
      <c r="AD9" s="234" t="s">
        <v>198</v>
      </c>
      <c r="AE9" s="234"/>
      <c r="AF9" s="234"/>
      <c r="AG9" s="234"/>
      <c r="AH9" s="234"/>
      <c r="AI9" s="234"/>
      <c r="AJ9" s="240"/>
      <c r="AK9" s="234"/>
      <c r="AL9" s="234"/>
      <c r="AM9" s="234"/>
      <c r="AN9" s="234"/>
      <c r="AO9" s="234"/>
      <c r="AP9" s="240"/>
      <c r="AQ9" s="234"/>
      <c r="AR9" s="234"/>
      <c r="AS9" s="234"/>
      <c r="AT9" s="234"/>
      <c r="AU9" s="234"/>
      <c r="AV9" s="4"/>
      <c r="AW9" s="234"/>
      <c r="AX9" s="234"/>
      <c r="AY9" s="234"/>
      <c r="AZ9" s="234"/>
      <c r="BA9" s="234"/>
      <c r="BB9" s="4"/>
      <c r="BC9" s="4"/>
      <c r="BD9" s="4"/>
    </row>
    <row r="10" spans="1:68" ht="21.95" customHeight="1" thickBot="1" x14ac:dyDescent="0.2">
      <c r="A10" s="468"/>
      <c r="B10" s="448"/>
      <c r="C10" s="448"/>
      <c r="D10" s="469"/>
      <c r="E10" s="215" t="str">
        <f>IF(M6="","",M6)</f>
        <v/>
      </c>
      <c r="F10" s="215" t="s">
        <v>14</v>
      </c>
      <c r="G10" s="216" t="str">
        <f>IF(K6="","",K6)</f>
        <v/>
      </c>
      <c r="H10" s="219" t="str">
        <f>IF(M8="","",M8)</f>
        <v/>
      </c>
      <c r="I10" s="215" t="s">
        <v>14</v>
      </c>
      <c r="J10" s="215" t="str">
        <f>IF(K8="","",K8)</f>
        <v/>
      </c>
      <c r="K10" s="211"/>
      <c r="L10" s="212"/>
      <c r="M10" s="213"/>
      <c r="N10" s="185" t="str">
        <f>IF(要項!G75="","",要項!G75)</f>
        <v/>
      </c>
      <c r="O10" s="182" t="s">
        <v>14</v>
      </c>
      <c r="P10" s="186" t="str">
        <f>IF(要項!I75="","",要項!I75)</f>
        <v/>
      </c>
      <c r="Q10" s="436"/>
      <c r="R10" s="403"/>
      <c r="S10" s="403"/>
      <c r="T10" s="403"/>
      <c r="U10" s="437"/>
      <c r="V10" s="437"/>
      <c r="W10" s="437"/>
      <c r="X10" s="407"/>
      <c r="Y10" s="233"/>
      <c r="AA10" s="398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  <c r="AS10" s="240"/>
      <c r="AT10" s="240"/>
      <c r="AU10" s="240"/>
      <c r="AV10" s="4"/>
      <c r="AW10" s="240"/>
      <c r="AX10" s="240"/>
      <c r="AY10" s="240"/>
      <c r="AZ10" s="240"/>
      <c r="BA10" s="240"/>
      <c r="BB10" s="4"/>
      <c r="BC10" s="4"/>
      <c r="BD10" s="4"/>
      <c r="BE10" s="59"/>
      <c r="BF10" s="59"/>
      <c r="BG10" s="59"/>
      <c r="BH10" s="59"/>
      <c r="BI10" s="59"/>
      <c r="BJ10" s="59"/>
      <c r="BK10" s="59"/>
    </row>
    <row r="11" spans="1:68" s="59" customFormat="1" ht="21.95" customHeight="1" x14ac:dyDescent="0.15">
      <c r="A11" s="465" t="str">
        <f>要項!U60</f>
        <v>袖師</v>
      </c>
      <c r="B11" s="466"/>
      <c r="C11" s="466"/>
      <c r="D11" s="467"/>
      <c r="E11" s="440" t="str">
        <f>IF(OR(E12="",G12=""),"",IF(E12&gt;G12,"○",IF(E12=G12,"△","●")))</f>
        <v/>
      </c>
      <c r="F11" s="440"/>
      <c r="G11" s="441"/>
      <c r="H11" s="442" t="str">
        <f>IF(OR(H12="",J12=""),"",IF(H12&gt;J12,"○",IF(H12=J12,"△","●")))</f>
        <v/>
      </c>
      <c r="I11" s="440"/>
      <c r="J11" s="441"/>
      <c r="K11" s="443" t="str">
        <f>IF(OR(K12="",M12=""),"",IF(K12&gt;M12,"○",IF(K12=M12,"△","●")))</f>
        <v/>
      </c>
      <c r="L11" s="444"/>
      <c r="M11" s="444"/>
      <c r="N11" s="411"/>
      <c r="O11" s="412"/>
      <c r="P11" s="412"/>
      <c r="Q11" s="432">
        <f t="shared" ref="Q11" si="14">R11*3+S11*1+T11*0</f>
        <v>0</v>
      </c>
      <c r="R11" s="404">
        <f t="shared" ref="R11" si="15">COUNTIF(E11:P11,"○")</f>
        <v>0</v>
      </c>
      <c r="S11" s="404">
        <f t="shared" ref="S11" si="16">COUNTIF(E11:P11,"△")</f>
        <v>0</v>
      </c>
      <c r="T11" s="404">
        <f t="shared" ref="T11" si="17">COUNTIF(E11:P11,"●")</f>
        <v>0</v>
      </c>
      <c r="U11" s="434">
        <f>SUM(E12,H12,K12,N12)</f>
        <v>0</v>
      </c>
      <c r="V11" s="434">
        <f>SUM(G12,J12,M12,P12)</f>
        <v>0</v>
      </c>
      <c r="W11" s="434">
        <f t="shared" ref="W11" si="18">U11-V11</f>
        <v>0</v>
      </c>
      <c r="X11" s="408">
        <f t="shared" ref="X11" si="19">_xlfn.RANK.EQ(AA11,$AA$5:$AA$12,0)</f>
        <v>1</v>
      </c>
      <c r="Y11" s="233"/>
      <c r="Z11" s="4"/>
      <c r="AA11" s="398">
        <f t="shared" ref="AA11" si="20">Q11*100+W11*10+U11*1</f>
        <v>0</v>
      </c>
      <c r="AB11" s="4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  <c r="AS11" s="240"/>
      <c r="AT11" s="240"/>
      <c r="AU11" s="240"/>
      <c r="AV11" s="4"/>
      <c r="AW11" s="240"/>
      <c r="AX11" s="240"/>
      <c r="AY11" s="240"/>
      <c r="AZ11" s="240"/>
      <c r="BA11" s="240"/>
      <c r="BB11" s="4"/>
      <c r="BC11" s="4"/>
      <c r="BD11" s="4"/>
    </row>
    <row r="12" spans="1:68" ht="21.95" customHeight="1" thickBot="1" x14ac:dyDescent="0.2">
      <c r="A12" s="472"/>
      <c r="B12" s="473"/>
      <c r="C12" s="473"/>
      <c r="D12" s="474"/>
      <c r="E12" s="217" t="str">
        <f>IF(P6="","",P6)</f>
        <v/>
      </c>
      <c r="F12" s="217" t="s">
        <v>14</v>
      </c>
      <c r="G12" s="218" t="str">
        <f>IF(N6="","",N6)</f>
        <v/>
      </c>
      <c r="H12" s="220" t="str">
        <f>IF(P8="","",P8)</f>
        <v/>
      </c>
      <c r="I12" s="217" t="s">
        <v>14</v>
      </c>
      <c r="J12" s="218" t="str">
        <f>IF(N8="","",N8)</f>
        <v/>
      </c>
      <c r="K12" s="220" t="str">
        <f>IF(P10="","",P10)</f>
        <v/>
      </c>
      <c r="L12" s="221" t="s">
        <v>14</v>
      </c>
      <c r="M12" s="217" t="str">
        <f>IF(N10="","",N10)</f>
        <v/>
      </c>
      <c r="N12" s="211"/>
      <c r="O12" s="212"/>
      <c r="P12" s="212"/>
      <c r="Q12" s="433"/>
      <c r="R12" s="423"/>
      <c r="S12" s="423"/>
      <c r="T12" s="423"/>
      <c r="U12" s="435"/>
      <c r="V12" s="435"/>
      <c r="W12" s="435"/>
      <c r="X12" s="409"/>
      <c r="Y12" s="233"/>
      <c r="AA12" s="398"/>
      <c r="AP12" s="4"/>
      <c r="AV12" s="4"/>
      <c r="BB12" s="4"/>
      <c r="BC12" s="4"/>
      <c r="BD12" s="4"/>
      <c r="BE12" s="59"/>
      <c r="BF12" s="59"/>
      <c r="BG12" s="59"/>
      <c r="BH12" s="59"/>
      <c r="BI12" s="59"/>
      <c r="BJ12" s="59"/>
      <c r="BK12" s="59"/>
    </row>
    <row r="13" spans="1:68" ht="21.95" customHeight="1" x14ac:dyDescent="0.15">
      <c r="A13" s="62"/>
      <c r="B13" s="140"/>
      <c r="C13" s="140"/>
      <c r="D13" s="140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59"/>
      <c r="T13" s="59"/>
      <c r="V13" s="4"/>
      <c r="AJ13" s="59"/>
      <c r="AP13" s="59"/>
      <c r="AV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</row>
    <row r="14" spans="1:68" ht="21.95" customHeight="1" thickBot="1" x14ac:dyDescent="0.25">
      <c r="A14" s="66" t="s">
        <v>176</v>
      </c>
      <c r="B14" s="140"/>
      <c r="C14" s="140"/>
      <c r="D14" s="140"/>
      <c r="E14" s="65"/>
      <c r="F14" s="65"/>
      <c r="G14" s="65"/>
      <c r="H14" s="63"/>
      <c r="I14" s="63"/>
      <c r="J14" s="62"/>
      <c r="K14" s="62"/>
      <c r="L14" s="62"/>
      <c r="M14" s="62"/>
      <c r="N14" s="62"/>
      <c r="O14" s="62"/>
      <c r="P14" s="62"/>
      <c r="Q14" s="62"/>
      <c r="R14" s="62"/>
      <c r="S14" s="59"/>
      <c r="T14" s="59"/>
      <c r="V14" s="4"/>
      <c r="AJ14" s="59"/>
      <c r="AP14" s="59"/>
      <c r="AV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</row>
    <row r="15" spans="1:68" ht="21.95" customHeight="1" thickBot="1" x14ac:dyDescent="0.2">
      <c r="A15" s="475"/>
      <c r="B15" s="476"/>
      <c r="C15" s="477"/>
      <c r="D15" s="478" t="str">
        <f>要項!C61</f>
        <v>八中</v>
      </c>
      <c r="E15" s="476"/>
      <c r="F15" s="476"/>
      <c r="G15" s="479" t="str">
        <f>要項!I61</f>
        <v>清水Ｃ（一、二）</v>
      </c>
      <c r="H15" s="480"/>
      <c r="I15" s="478"/>
      <c r="J15" s="479" t="str">
        <f>要項!O61</f>
        <v>庵、興、蒲</v>
      </c>
      <c r="K15" s="480"/>
      <c r="L15" s="478"/>
      <c r="M15" s="479" t="str">
        <f>要項!U61</f>
        <v>五中</v>
      </c>
      <c r="N15" s="480"/>
      <c r="O15" s="478"/>
      <c r="P15" s="479" t="str">
        <f>要項!AA61</f>
        <v>日本平（三、四）</v>
      </c>
      <c r="Q15" s="480"/>
      <c r="R15" s="480"/>
      <c r="S15" s="204" t="s">
        <v>13</v>
      </c>
      <c r="T15" s="205" t="s">
        <v>188</v>
      </c>
      <c r="U15" s="205" t="s">
        <v>189</v>
      </c>
      <c r="V15" s="205" t="s">
        <v>190</v>
      </c>
      <c r="W15" s="205" t="s">
        <v>186</v>
      </c>
      <c r="X15" s="205" t="s">
        <v>187</v>
      </c>
      <c r="Y15" s="206" t="s">
        <v>175</v>
      </c>
      <c r="Z15" s="207" t="s">
        <v>174</v>
      </c>
      <c r="AJ15" s="59"/>
      <c r="AP15" s="59"/>
      <c r="AV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</row>
    <row r="16" spans="1:68" s="59" customFormat="1" ht="21.95" customHeight="1" thickTop="1" x14ac:dyDescent="0.15">
      <c r="A16" s="481" t="str">
        <f>D15</f>
        <v>八中</v>
      </c>
      <c r="B16" s="482"/>
      <c r="C16" s="482"/>
      <c r="D16" s="420"/>
      <c r="E16" s="421"/>
      <c r="F16" s="422"/>
      <c r="G16" s="447" t="str">
        <f>IF(OR(G17="",I17=""),"",IF(G17&gt;I17,"○",IF(G17=I17,"△","●")))</f>
        <v/>
      </c>
      <c r="H16" s="448"/>
      <c r="I16" s="449"/>
      <c r="J16" s="447" t="str">
        <f>IF(OR(J17="",L17=""),"",IF(J17&gt;L17,"○",IF(J17=L17,"△","●")))</f>
        <v/>
      </c>
      <c r="K16" s="448"/>
      <c r="L16" s="449"/>
      <c r="M16" s="447" t="str">
        <f>IF(OR(M17="",O17=""),"",IF(M17&gt;O17,"○",IF(M17=O17,"△","●")))</f>
        <v/>
      </c>
      <c r="N16" s="448"/>
      <c r="O16" s="449"/>
      <c r="P16" s="447" t="str">
        <f>IF(OR(P17="",R17=""),"",IF(P17&gt;R17,"○",IF(P17=R17,"△","●")))</f>
        <v/>
      </c>
      <c r="Q16" s="448"/>
      <c r="R16" s="448"/>
      <c r="S16" s="430">
        <f t="shared" ref="S16" si="21">T16*3+U16*1+V16*0</f>
        <v>0</v>
      </c>
      <c r="T16" s="402">
        <f>COUNTIF(D16:R16,"○")</f>
        <v>0</v>
      </c>
      <c r="U16" s="402">
        <f>COUNTIF(D16:R16,"△")</f>
        <v>0</v>
      </c>
      <c r="V16" s="402">
        <f>COUNTIF(D16:R16,"●")</f>
        <v>0</v>
      </c>
      <c r="W16" s="431">
        <f>SUM(D17,G17,J17,M17,P17)</f>
        <v>0</v>
      </c>
      <c r="X16" s="431">
        <f>SUM(F17,I17,L17,O17,R17)</f>
        <v>0</v>
      </c>
      <c r="Y16" s="431">
        <f>W16-X16</f>
        <v>0</v>
      </c>
      <c r="Z16" s="410">
        <f>_xlfn.RANK.EQ(AA16,$AA$16:$AA$25,0)</f>
        <v>1</v>
      </c>
      <c r="AA16" s="397">
        <f>S16*100+Y16*10+W16*1</f>
        <v>0</v>
      </c>
      <c r="AB16" s="4"/>
      <c r="AC16" s="4"/>
      <c r="AD16" s="4"/>
      <c r="AE16" s="4"/>
      <c r="AF16" s="4"/>
      <c r="AG16" s="4"/>
      <c r="AH16" s="4"/>
      <c r="AI16" s="4"/>
      <c r="AK16" s="4"/>
      <c r="AL16" s="4"/>
      <c r="AM16" s="4"/>
      <c r="AN16" s="4"/>
      <c r="AO16" s="4"/>
      <c r="AQ16" s="4"/>
      <c r="AR16" s="4"/>
      <c r="AS16" s="4"/>
      <c r="AT16" s="4"/>
      <c r="AU16" s="4"/>
      <c r="AW16" s="4"/>
      <c r="AX16" s="4"/>
      <c r="AY16" s="4"/>
      <c r="AZ16" s="4"/>
      <c r="BA16" s="4"/>
    </row>
    <row r="17" spans="1:63" ht="21.95" customHeight="1" thickBot="1" x14ac:dyDescent="0.2">
      <c r="A17" s="456"/>
      <c r="B17" s="457"/>
      <c r="C17" s="457"/>
      <c r="D17" s="230"/>
      <c r="E17" s="231"/>
      <c r="F17" s="232"/>
      <c r="G17" s="192" t="str">
        <f>IF(要項!AA78="","",要項!AA78)</f>
        <v/>
      </c>
      <c r="H17" s="193" t="s">
        <v>14</v>
      </c>
      <c r="I17" s="194" t="str">
        <f>IF(要項!AC78="","",要項!AC78)</f>
        <v/>
      </c>
      <c r="J17" s="192" t="str">
        <f>IF(要項!AA75="","",要項!AA75)</f>
        <v/>
      </c>
      <c r="K17" s="193" t="s">
        <v>14</v>
      </c>
      <c r="L17" s="194" t="str">
        <f>IF(要項!AC75="","",要項!AC75)</f>
        <v/>
      </c>
      <c r="M17" s="192" t="str">
        <f>IF(要項!AA66="","",要項!AA66)</f>
        <v/>
      </c>
      <c r="N17" s="193" t="s">
        <v>14</v>
      </c>
      <c r="O17" s="194" t="str">
        <f>IF(要項!AC66="","",要項!AC66)</f>
        <v/>
      </c>
      <c r="P17" s="192" t="str">
        <f>IF(要項!AA69="","",要項!AA69)</f>
        <v/>
      </c>
      <c r="Q17" s="193" t="s">
        <v>14</v>
      </c>
      <c r="R17" s="203" t="str">
        <f>IF(要項!AC69="","",要項!AC69)</f>
        <v/>
      </c>
      <c r="S17" s="428"/>
      <c r="T17" s="403"/>
      <c r="U17" s="403"/>
      <c r="V17" s="403"/>
      <c r="W17" s="429"/>
      <c r="X17" s="429"/>
      <c r="Y17" s="429"/>
      <c r="Z17" s="400"/>
      <c r="AA17" s="397"/>
      <c r="AP17" s="4"/>
      <c r="AV17" s="4"/>
      <c r="BB17" s="4"/>
      <c r="BC17" s="4"/>
      <c r="BD17" s="4"/>
      <c r="BE17" s="59"/>
      <c r="BF17" s="59"/>
      <c r="BG17" s="59"/>
      <c r="BH17" s="59"/>
      <c r="BI17" s="59"/>
      <c r="BJ17" s="59"/>
      <c r="BK17" s="59"/>
    </row>
    <row r="18" spans="1:63" s="59" customFormat="1" ht="21.95" customHeight="1" x14ac:dyDescent="0.15">
      <c r="A18" s="450" t="str">
        <f>G15</f>
        <v>清水Ｃ（一、二）</v>
      </c>
      <c r="B18" s="451"/>
      <c r="C18" s="452"/>
      <c r="D18" s="444" t="str">
        <f>IF(OR(D19="",F19=""),"",IF(D19&gt;F19,"○",IF(D19=F19,"△","●")))</f>
        <v/>
      </c>
      <c r="E18" s="444"/>
      <c r="F18" s="444"/>
      <c r="G18" s="417"/>
      <c r="H18" s="418"/>
      <c r="I18" s="419"/>
      <c r="J18" s="445" t="str">
        <f>IF(OR(J19="",L19=""),"",IF(J19&gt;L19,"○",IF(J19=L19,"△","●")))</f>
        <v/>
      </c>
      <c r="K18" s="446"/>
      <c r="L18" s="459"/>
      <c r="M18" s="445" t="str">
        <f>IF(OR(M19="",O19=""),"",IF(M19&gt;O19,"○",IF(M19=O19,"△","●")))</f>
        <v/>
      </c>
      <c r="N18" s="446"/>
      <c r="O18" s="459"/>
      <c r="P18" s="445" t="str">
        <f>IF(OR(P19="",R19=""),"",IF(P19&gt;R19,"○",IF(P19=R19,"△","●")))</f>
        <v/>
      </c>
      <c r="Q18" s="446"/>
      <c r="R18" s="446"/>
      <c r="S18" s="424">
        <f t="shared" ref="S18" si="22">T18*3+U18*1+V18*0</f>
        <v>0</v>
      </c>
      <c r="T18" s="404">
        <f t="shared" ref="T18" si="23">COUNTIF(D18:R18,"○")</f>
        <v>0</v>
      </c>
      <c r="U18" s="404">
        <f t="shared" ref="U18" si="24">COUNTIF(D18:R18,"△")</f>
        <v>0</v>
      </c>
      <c r="V18" s="404">
        <f t="shared" ref="V18" si="25">COUNTIF(D18:R18,"●")</f>
        <v>0</v>
      </c>
      <c r="W18" s="426">
        <f>SUM(D19,G19,J19,M19,P19)</f>
        <v>0</v>
      </c>
      <c r="X18" s="426">
        <f>SUM(F19,I19,L19,O19,R19)</f>
        <v>0</v>
      </c>
      <c r="Y18" s="426">
        <f t="shared" ref="Y18" si="26">W18-X18</f>
        <v>0</v>
      </c>
      <c r="Z18" s="399">
        <f t="shared" ref="Z18" si="27">_xlfn.RANK.EQ(AA18,$AA$16:$AA$25,0)</f>
        <v>1</v>
      </c>
      <c r="AA18" s="397">
        <f t="shared" ref="AA18" si="28">S18*100+Y18*10+W18*1</f>
        <v>0</v>
      </c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63" ht="21.95" customHeight="1" thickBot="1" x14ac:dyDescent="0.2">
      <c r="A19" s="456"/>
      <c r="B19" s="457"/>
      <c r="C19" s="458"/>
      <c r="D19" s="222" t="str">
        <f>IF(I17="","",I17)</f>
        <v/>
      </c>
      <c r="E19" s="222" t="s">
        <v>14</v>
      </c>
      <c r="F19" s="222" t="str">
        <f>IF(G17="","",G17)</f>
        <v/>
      </c>
      <c r="G19" s="230"/>
      <c r="H19" s="231"/>
      <c r="I19" s="232"/>
      <c r="J19" s="192" t="str">
        <f>IF(要項!AA65="","",要項!AA65)</f>
        <v/>
      </c>
      <c r="K19" s="193" t="s">
        <v>14</v>
      </c>
      <c r="L19" s="194" t="str">
        <f>IF(要項!AC65="","",要項!AC65)</f>
        <v/>
      </c>
      <c r="M19" s="192" t="str">
        <f>IF(要項!AA68="","",要項!AA68)</f>
        <v/>
      </c>
      <c r="N19" s="193" t="s">
        <v>14</v>
      </c>
      <c r="O19" s="194" t="str">
        <f>IF(要項!AC68="","",要項!AC68)</f>
        <v/>
      </c>
      <c r="P19" s="192" t="str">
        <f>IF(要項!AA76="","",要項!AA76)</f>
        <v/>
      </c>
      <c r="Q19" s="193" t="s">
        <v>14</v>
      </c>
      <c r="R19" s="203" t="str">
        <f>IF(要項!AC76="","",要項!AC76)</f>
        <v/>
      </c>
      <c r="S19" s="428"/>
      <c r="T19" s="403"/>
      <c r="U19" s="403"/>
      <c r="V19" s="403"/>
      <c r="W19" s="429"/>
      <c r="X19" s="429"/>
      <c r="Y19" s="429"/>
      <c r="Z19" s="400"/>
      <c r="AA19" s="397"/>
      <c r="AC19" s="241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4"/>
      <c r="AW19" s="239"/>
      <c r="AX19" s="239"/>
      <c r="AY19" s="239"/>
      <c r="AZ19" s="239"/>
      <c r="BA19" s="239"/>
      <c r="BB19" s="4"/>
      <c r="BC19" s="4"/>
      <c r="BD19" s="4"/>
      <c r="BE19" s="59"/>
      <c r="BF19" s="59"/>
      <c r="BG19" s="59"/>
      <c r="BH19" s="59"/>
      <c r="BI19" s="59"/>
      <c r="BJ19" s="59"/>
      <c r="BK19" s="59"/>
    </row>
    <row r="20" spans="1:63" s="59" customFormat="1" ht="21.95" customHeight="1" x14ac:dyDescent="0.15">
      <c r="A20" s="450" t="str">
        <f>J15</f>
        <v>庵、興、蒲</v>
      </c>
      <c r="B20" s="451"/>
      <c r="C20" s="452"/>
      <c r="D20" s="440" t="str">
        <f>IF(OR(D21="",F21=""),"",IF(D21&gt;F21,"○",IF(D21=F21,"△","●")))</f>
        <v/>
      </c>
      <c r="E20" s="440"/>
      <c r="F20" s="441"/>
      <c r="G20" s="443" t="str">
        <f>IF(OR(G21="",I21=""),"",IF(G21&gt;I21,"○",IF(G21=I21,"△","●")))</f>
        <v/>
      </c>
      <c r="H20" s="444"/>
      <c r="I20" s="444"/>
      <c r="J20" s="417"/>
      <c r="K20" s="418"/>
      <c r="L20" s="419"/>
      <c r="M20" s="445" t="str">
        <f>IF(OR(M21="",O21=""),"",IF(M21&gt;O21,"○",IF(M21=O21,"△","●")))</f>
        <v/>
      </c>
      <c r="N20" s="446"/>
      <c r="O20" s="459"/>
      <c r="P20" s="445" t="str">
        <f>IF(OR(P21="",R21=""),"",IF(P21&gt;R21,"○",IF(P21=R21,"△","●")))</f>
        <v/>
      </c>
      <c r="Q20" s="446"/>
      <c r="R20" s="446"/>
      <c r="S20" s="424">
        <f t="shared" ref="S20" si="29">T20*3+U20*1+V20*0</f>
        <v>0</v>
      </c>
      <c r="T20" s="404">
        <f t="shared" ref="T20" si="30">COUNTIF(D20:R20,"○")</f>
        <v>0</v>
      </c>
      <c r="U20" s="404">
        <f t="shared" ref="U20" si="31">COUNTIF(D20:R20,"△")</f>
        <v>0</v>
      </c>
      <c r="V20" s="404">
        <f t="shared" ref="V20" si="32">COUNTIF(D20:R20,"●")</f>
        <v>0</v>
      </c>
      <c r="W20" s="426">
        <f>SUM(D21,G21,J21,M21,P21)</f>
        <v>0</v>
      </c>
      <c r="X20" s="426">
        <f>SUM(F21,I21,L21,O21,R21)</f>
        <v>0</v>
      </c>
      <c r="Y20" s="426">
        <f t="shared" ref="Y20" si="33">W20-X20</f>
        <v>0</v>
      </c>
      <c r="Z20" s="399">
        <f t="shared" ref="Z20" si="34">_xlfn.RANK.EQ(AA20,$AA$16:$AA$25,0)</f>
        <v>1</v>
      </c>
      <c r="AA20" s="397">
        <f t="shared" ref="AA20" si="35">S20*100+Y20*10+W20*1</f>
        <v>0</v>
      </c>
      <c r="AB20" s="4"/>
      <c r="AC20" s="245"/>
      <c r="AD20" s="242" t="s">
        <v>191</v>
      </c>
      <c r="AE20" s="242"/>
      <c r="AF20" s="242"/>
      <c r="AG20" s="242"/>
      <c r="AH20" s="242"/>
      <c r="AI20" s="242"/>
      <c r="AJ20" s="243" t="s">
        <v>192</v>
      </c>
      <c r="AK20" s="242"/>
      <c r="AL20" s="242"/>
      <c r="AM20" s="242"/>
      <c r="AN20" s="242"/>
      <c r="AO20" s="242"/>
      <c r="AP20" s="243" t="s">
        <v>194</v>
      </c>
      <c r="AQ20" s="242"/>
      <c r="AR20" s="242"/>
      <c r="AS20" s="242"/>
      <c r="AT20" s="242"/>
      <c r="AU20" s="242"/>
      <c r="AV20" s="243" t="s">
        <v>195</v>
      </c>
      <c r="AW20" s="242"/>
      <c r="AX20" s="242"/>
      <c r="AY20" s="242"/>
      <c r="AZ20" s="242"/>
      <c r="BA20" s="242"/>
      <c r="BB20" s="243" t="s">
        <v>200</v>
      </c>
      <c r="BC20" s="4"/>
      <c r="BD20" s="4"/>
    </row>
    <row r="21" spans="1:63" ht="21.95" customHeight="1" thickBot="1" x14ac:dyDescent="0.2">
      <c r="A21" s="456"/>
      <c r="B21" s="457"/>
      <c r="C21" s="458"/>
      <c r="D21" s="222" t="str">
        <f>IF(L17="","",L17)</f>
        <v/>
      </c>
      <c r="E21" s="222" t="s">
        <v>14</v>
      </c>
      <c r="F21" s="223" t="str">
        <f>IF(J17="","",J17)</f>
        <v/>
      </c>
      <c r="G21" s="226" t="str">
        <f>IF(L19="","",L19)</f>
        <v/>
      </c>
      <c r="H21" s="222" t="s">
        <v>14</v>
      </c>
      <c r="I21" s="227" t="str">
        <f>IF(J19="","",J19)</f>
        <v/>
      </c>
      <c r="J21" s="230"/>
      <c r="K21" s="231"/>
      <c r="L21" s="232"/>
      <c r="M21" s="192" t="str">
        <f>IF(要項!AA77="","",要項!AA77)</f>
        <v/>
      </c>
      <c r="N21" s="193" t="s">
        <v>14</v>
      </c>
      <c r="O21" s="194" t="str">
        <f>IF(要項!AC77="","",要項!AC77)</f>
        <v/>
      </c>
      <c r="P21" s="192" t="str">
        <f>IF(要項!AA67="","",要項!AA67)</f>
        <v/>
      </c>
      <c r="Q21" s="193" t="s">
        <v>14</v>
      </c>
      <c r="R21" s="203" t="str">
        <f>IF(要項!AC67="","",要項!AC67)</f>
        <v/>
      </c>
      <c r="S21" s="428"/>
      <c r="T21" s="403"/>
      <c r="U21" s="403"/>
      <c r="V21" s="403"/>
      <c r="W21" s="429"/>
      <c r="X21" s="429"/>
      <c r="Y21" s="429"/>
      <c r="Z21" s="400"/>
      <c r="AA21" s="397"/>
      <c r="AD21" s="244" t="s">
        <v>201</v>
      </c>
      <c r="AE21" s="244"/>
      <c r="AF21" s="244"/>
      <c r="AG21" s="244"/>
      <c r="AH21" s="244"/>
      <c r="AI21" s="244"/>
      <c r="AJ21" s="244" t="s">
        <v>193</v>
      </c>
      <c r="AK21" s="244"/>
      <c r="AL21" s="244"/>
      <c r="AM21" s="244"/>
      <c r="AN21" s="244"/>
      <c r="AO21" s="244"/>
      <c r="AP21" s="244" t="s">
        <v>202</v>
      </c>
      <c r="AQ21" s="244"/>
      <c r="AR21" s="244"/>
      <c r="AS21" s="244"/>
      <c r="AT21" s="244"/>
      <c r="AU21" s="244"/>
      <c r="AV21" s="244" t="s">
        <v>203</v>
      </c>
      <c r="AW21" s="244"/>
      <c r="AX21" s="244"/>
      <c r="AY21" s="244"/>
      <c r="AZ21" s="244"/>
      <c r="BA21" s="244"/>
      <c r="BB21" s="244" t="s">
        <v>204</v>
      </c>
      <c r="BC21" s="4"/>
      <c r="BD21" s="4"/>
      <c r="BE21" s="59"/>
      <c r="BF21" s="59"/>
      <c r="BG21" s="59"/>
      <c r="BH21" s="59"/>
      <c r="BI21" s="59"/>
      <c r="BJ21" s="59"/>
      <c r="BK21" s="59"/>
    </row>
    <row r="22" spans="1:63" s="59" customFormat="1" ht="21.95" customHeight="1" x14ac:dyDescent="0.15">
      <c r="A22" s="450" t="str">
        <f>M15</f>
        <v>五中</v>
      </c>
      <c r="B22" s="451"/>
      <c r="C22" s="452"/>
      <c r="D22" s="440" t="str">
        <f>IF(OR(D23="",F23=""),"",IF(D23&gt;F23,"○",IF(D23=F23,"△","●")))</f>
        <v/>
      </c>
      <c r="E22" s="440"/>
      <c r="F22" s="441"/>
      <c r="G22" s="442" t="str">
        <f>IF(OR(G23="",I23=""),"",IF(G23&gt;I23,"○",IF(G23=I23,"△","●")))</f>
        <v/>
      </c>
      <c r="H22" s="440"/>
      <c r="I22" s="441"/>
      <c r="J22" s="443" t="str">
        <f>IF(OR(J23="",L23=""),"",IF(J23&gt;L23,"○",IF(J23=L23,"△","●")))</f>
        <v/>
      </c>
      <c r="K22" s="444"/>
      <c r="L22" s="444"/>
      <c r="M22" s="417"/>
      <c r="N22" s="418"/>
      <c r="O22" s="419"/>
      <c r="P22" s="445" t="str">
        <f>IF(OR(P23="",R23=""),"",IF(P23&gt;R23,"○",IF(P23=R23,"△","●")))</f>
        <v/>
      </c>
      <c r="Q22" s="446"/>
      <c r="R22" s="446"/>
      <c r="S22" s="424">
        <f t="shared" ref="S22" si="36">T22*3+U22*1+V22*0</f>
        <v>0</v>
      </c>
      <c r="T22" s="404">
        <f t="shared" ref="T22" si="37">COUNTIF(D22:R22,"○")</f>
        <v>0</v>
      </c>
      <c r="U22" s="404">
        <f t="shared" ref="U22" si="38">COUNTIF(D22:R22,"△")</f>
        <v>0</v>
      </c>
      <c r="V22" s="404">
        <f t="shared" ref="V22" si="39">COUNTIF(D22:R22,"●")</f>
        <v>0</v>
      </c>
      <c r="W22" s="426">
        <f>SUM(D23,G23,J23,M23,P23)</f>
        <v>0</v>
      </c>
      <c r="X22" s="426">
        <f>SUM(F23,I23,L23,O23,R23)</f>
        <v>0</v>
      </c>
      <c r="Y22" s="426">
        <f t="shared" ref="Y22" si="40">W22-X22</f>
        <v>0</v>
      </c>
      <c r="Z22" s="399">
        <f t="shared" ref="Z22" si="41">_xlfn.RANK.EQ(AA22,$AA$16:$AA$25,0)</f>
        <v>1</v>
      </c>
      <c r="AA22" s="397">
        <f t="shared" ref="AA22" si="42">S22*100+Y22*10+W22*1</f>
        <v>0</v>
      </c>
      <c r="AB22" s="4"/>
      <c r="AD22" s="234" t="s">
        <v>198</v>
      </c>
      <c r="AE22" s="234"/>
      <c r="AF22" s="234"/>
      <c r="AG22" s="234"/>
      <c r="AH22" s="234"/>
      <c r="AI22" s="234"/>
      <c r="AJ22" s="4"/>
      <c r="AK22" s="234"/>
      <c r="AL22" s="234"/>
      <c r="AM22" s="234"/>
      <c r="AN22" s="234"/>
      <c r="AO22" s="234"/>
      <c r="AP22" s="4"/>
      <c r="AQ22" s="234"/>
      <c r="AR22" s="234"/>
      <c r="AS22" s="234"/>
      <c r="AT22" s="234"/>
      <c r="AU22" s="234"/>
      <c r="AV22" s="4"/>
      <c r="AW22" s="234"/>
      <c r="AX22" s="234"/>
      <c r="AY22" s="234"/>
      <c r="AZ22" s="234"/>
      <c r="BA22" s="234"/>
      <c r="BB22" s="4"/>
      <c r="BC22" s="4"/>
      <c r="BD22" s="4"/>
    </row>
    <row r="23" spans="1:63" s="59" customFormat="1" ht="21.95" customHeight="1" thickBot="1" x14ac:dyDescent="0.2">
      <c r="A23" s="456"/>
      <c r="B23" s="457"/>
      <c r="C23" s="458"/>
      <c r="D23" s="222" t="str">
        <f>IF(O17="","",O17)</f>
        <v/>
      </c>
      <c r="E23" s="222" t="s">
        <v>14</v>
      </c>
      <c r="F23" s="223" t="str">
        <f>IF(M17="","",M17)</f>
        <v/>
      </c>
      <c r="G23" s="226" t="str">
        <f>IF(O19="","",O19)</f>
        <v/>
      </c>
      <c r="H23" s="222" t="s">
        <v>14</v>
      </c>
      <c r="I23" s="223" t="str">
        <f>IF(M19="","",M19)</f>
        <v/>
      </c>
      <c r="J23" s="226" t="str">
        <f>IF(O21="","",O21)</f>
        <v/>
      </c>
      <c r="K23" s="222" t="s">
        <v>14</v>
      </c>
      <c r="L23" s="227" t="str">
        <f>IF(M21="","",M21)</f>
        <v/>
      </c>
      <c r="M23" s="230"/>
      <c r="N23" s="231"/>
      <c r="O23" s="232"/>
      <c r="P23" s="192" t="str">
        <f>IF(要項!AA74="","",要項!AA74)</f>
        <v/>
      </c>
      <c r="Q23" s="193" t="s">
        <v>14</v>
      </c>
      <c r="R23" s="203" t="str">
        <f>IF(要項!AC74="","",要項!AC74)</f>
        <v/>
      </c>
      <c r="S23" s="428"/>
      <c r="T23" s="403"/>
      <c r="U23" s="403"/>
      <c r="V23" s="403"/>
      <c r="W23" s="429"/>
      <c r="X23" s="429"/>
      <c r="Y23" s="429"/>
      <c r="Z23" s="400"/>
      <c r="AA23" s="397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</row>
    <row r="24" spans="1:63" s="59" customFormat="1" ht="21.95" customHeight="1" x14ac:dyDescent="0.15">
      <c r="A24" s="450" t="str">
        <f>P15</f>
        <v>日本平（三、四）</v>
      </c>
      <c r="B24" s="451"/>
      <c r="C24" s="452"/>
      <c r="D24" s="440" t="str">
        <f>IF(OR(D25="",F25=""),"",IF(D25&gt;F25,"○",IF(D25=F25,"△","●")))</f>
        <v/>
      </c>
      <c r="E24" s="440"/>
      <c r="F24" s="441"/>
      <c r="G24" s="442" t="str">
        <f>IF(OR(G25="",I25=""),"",IF(G25&gt;I25,"○",IF(G25=I25,"△","●")))</f>
        <v/>
      </c>
      <c r="H24" s="440"/>
      <c r="I24" s="441"/>
      <c r="J24" s="442" t="str">
        <f>IF(OR(J25="",L25=""),"",IF(J25&gt;L25,"○",IF(J25=L25,"△","●")))</f>
        <v/>
      </c>
      <c r="K24" s="440"/>
      <c r="L24" s="441"/>
      <c r="M24" s="443" t="str">
        <f>IF(OR(M25="",O25=""),"",IF(M25&gt;O25,"○",IF(M25=O25,"△","●")))</f>
        <v/>
      </c>
      <c r="N24" s="444"/>
      <c r="O24" s="444"/>
      <c r="P24" s="417"/>
      <c r="Q24" s="418"/>
      <c r="R24" s="418"/>
      <c r="S24" s="424">
        <f t="shared" ref="S24" si="43">T24*3+U24*1+V24*0</f>
        <v>0</v>
      </c>
      <c r="T24" s="404">
        <f t="shared" ref="T24" si="44">COUNTIF(D24:R24,"○")</f>
        <v>0</v>
      </c>
      <c r="U24" s="404">
        <f t="shared" ref="U24" si="45">COUNTIF(D24:R24,"△")</f>
        <v>0</v>
      </c>
      <c r="V24" s="404">
        <f t="shared" ref="V24" si="46">COUNTIF(D24:R24,"●")</f>
        <v>0</v>
      </c>
      <c r="W24" s="426">
        <f>SUM(D25,G25,J25,M25,P25)</f>
        <v>0</v>
      </c>
      <c r="X24" s="426">
        <f>SUM(F25,I25,L25,O25,R25)</f>
        <v>0</v>
      </c>
      <c r="Y24" s="426">
        <f t="shared" ref="Y24" si="47">W24-X24</f>
        <v>0</v>
      </c>
      <c r="Z24" s="399">
        <f t="shared" ref="Z24" si="48">_xlfn.RANK.EQ(AA24,$AA$16:$AA$25,0)</f>
        <v>1</v>
      </c>
      <c r="AA24" s="397">
        <f t="shared" ref="AA24" si="49">S24*100+Y24*10+W24*1</f>
        <v>0</v>
      </c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</row>
    <row r="25" spans="1:63" ht="21.95" customHeight="1" thickBot="1" x14ac:dyDescent="0.2">
      <c r="A25" s="453"/>
      <c r="B25" s="454"/>
      <c r="C25" s="455"/>
      <c r="D25" s="224" t="str">
        <f>IF(R17="","",R17)</f>
        <v/>
      </c>
      <c r="E25" s="224" t="s">
        <v>14</v>
      </c>
      <c r="F25" s="225" t="str">
        <f>IF(P17="","",P17)</f>
        <v/>
      </c>
      <c r="G25" s="228" t="str">
        <f>IF(R19="","",R19)</f>
        <v/>
      </c>
      <c r="H25" s="224" t="s">
        <v>14</v>
      </c>
      <c r="I25" s="225" t="str">
        <f>IF(P19="","",P19)</f>
        <v/>
      </c>
      <c r="J25" s="228" t="str">
        <f>IF(R21="","",R21)</f>
        <v/>
      </c>
      <c r="K25" s="224" t="s">
        <v>14</v>
      </c>
      <c r="L25" s="225" t="str">
        <f>IF(P21="","",P21)</f>
        <v/>
      </c>
      <c r="M25" s="228" t="str">
        <f>IF(R23="","",R23)</f>
        <v/>
      </c>
      <c r="N25" s="224" t="s">
        <v>14</v>
      </c>
      <c r="O25" s="229" t="str">
        <f>IF(P23="","",P23)</f>
        <v/>
      </c>
      <c r="P25" s="230"/>
      <c r="Q25" s="231"/>
      <c r="R25" s="231"/>
      <c r="S25" s="425"/>
      <c r="T25" s="423"/>
      <c r="U25" s="423"/>
      <c r="V25" s="423"/>
      <c r="W25" s="427"/>
      <c r="X25" s="427"/>
      <c r="Y25" s="427"/>
      <c r="Z25" s="401"/>
      <c r="AA25" s="397"/>
      <c r="AP25" s="4"/>
      <c r="AV25" s="4"/>
      <c r="BB25" s="4"/>
      <c r="BC25" s="4"/>
      <c r="BD25" s="4"/>
      <c r="BE25" s="59"/>
      <c r="BF25" s="59"/>
      <c r="BG25" s="59"/>
      <c r="BH25" s="59"/>
      <c r="BI25" s="59"/>
      <c r="BJ25" s="59"/>
      <c r="BK25" s="59"/>
    </row>
    <row r="26" spans="1:63" ht="30" customHeight="1" x14ac:dyDescent="0.2">
      <c r="A26" s="62"/>
      <c r="B26" s="140"/>
      <c r="C26" s="140"/>
      <c r="D26" s="140"/>
      <c r="E26" s="65"/>
      <c r="F26" s="65"/>
      <c r="G26" s="65"/>
      <c r="H26" s="65"/>
      <c r="I26" s="63"/>
      <c r="J26" s="62"/>
      <c r="K26" s="62"/>
      <c r="L26" s="62"/>
      <c r="M26" s="62"/>
      <c r="N26" s="62"/>
      <c r="O26" s="62"/>
      <c r="P26" s="62"/>
      <c r="Q26" s="62"/>
      <c r="R26" s="62"/>
      <c r="S26" s="59"/>
      <c r="T26" s="59"/>
      <c r="V26" s="4"/>
      <c r="AJ26" s="59"/>
      <c r="AP26" s="59"/>
      <c r="AV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</row>
    <row r="27" spans="1:63" ht="30" customHeight="1" x14ac:dyDescent="0.15">
      <c r="A27" s="140"/>
      <c r="B27" s="140"/>
      <c r="C27" s="140"/>
      <c r="D27" s="140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7"/>
      <c r="R27" s="64"/>
      <c r="S27" s="9"/>
      <c r="T27" s="9"/>
      <c r="U27" s="59"/>
      <c r="V27" s="4"/>
      <c r="AJ27" s="59"/>
      <c r="AP27" s="59"/>
      <c r="AV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</row>
    <row r="28" spans="1:63" ht="30" customHeight="1" x14ac:dyDescent="0.15">
      <c r="A28" s="140"/>
      <c r="B28" s="140"/>
      <c r="C28" s="140"/>
      <c r="D28" s="14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140"/>
      <c r="R28" s="61"/>
      <c r="S28" s="8"/>
      <c r="T28" s="8"/>
      <c r="U28" s="59"/>
      <c r="V28" s="4"/>
      <c r="AP28" s="4"/>
      <c r="AV28" s="4"/>
      <c r="BB28" s="4"/>
      <c r="BC28" s="4"/>
      <c r="BD28" s="4"/>
      <c r="BE28" s="59"/>
      <c r="BF28" s="59"/>
      <c r="BG28" s="59"/>
      <c r="BH28" s="59"/>
      <c r="BI28" s="59"/>
      <c r="BJ28" s="59"/>
      <c r="BK28" s="59"/>
    </row>
    <row r="29" spans="1:63" ht="30" customHeight="1" x14ac:dyDescent="0.15">
      <c r="A29" s="140"/>
      <c r="B29" s="140"/>
      <c r="C29" s="140"/>
      <c r="D29" s="140"/>
      <c r="E29" s="7"/>
      <c r="F29" s="7"/>
      <c r="G29" s="7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59"/>
      <c r="T29" s="59"/>
      <c r="U29" s="59"/>
      <c r="V29" s="4"/>
      <c r="AP29" s="4"/>
      <c r="AV29" s="4"/>
      <c r="BB29" s="4"/>
      <c r="BC29" s="4"/>
      <c r="BD29" s="4"/>
      <c r="BE29" s="59"/>
      <c r="BF29" s="59"/>
      <c r="BG29" s="59"/>
      <c r="BH29" s="59"/>
      <c r="BI29" s="59"/>
      <c r="BJ29" s="59"/>
      <c r="BK29" s="59"/>
    </row>
    <row r="30" spans="1:63" ht="30" customHeight="1" x14ac:dyDescent="0.15">
      <c r="A30" s="140"/>
      <c r="B30" s="140"/>
      <c r="C30" s="140"/>
      <c r="D30" s="140"/>
      <c r="E30" s="140"/>
      <c r="F30" s="140"/>
      <c r="G30" s="61"/>
      <c r="H30" s="73"/>
      <c r="I30" s="73"/>
      <c r="J30" s="73"/>
      <c r="K30" s="61"/>
      <c r="L30" s="140"/>
      <c r="M30" s="61"/>
      <c r="N30" s="61"/>
      <c r="O30" s="140"/>
      <c r="P30" s="61"/>
      <c r="Q30" s="140"/>
      <c r="R30" s="140"/>
      <c r="S30" s="59"/>
      <c r="T30" s="59"/>
      <c r="U30" s="59"/>
      <c r="V30" s="4"/>
      <c r="AP30" s="4"/>
      <c r="AV30" s="4"/>
      <c r="BB30" s="4"/>
      <c r="BC30" s="4"/>
      <c r="BD30" s="4"/>
      <c r="BE30" s="59"/>
      <c r="BF30" s="59"/>
      <c r="BG30" s="59"/>
      <c r="BH30" s="59"/>
      <c r="BI30" s="59"/>
      <c r="BJ30" s="59"/>
      <c r="BK30" s="59"/>
    </row>
    <row r="31" spans="1:63" ht="30" customHeight="1" x14ac:dyDescent="0.15">
      <c r="A31" s="140"/>
      <c r="B31" s="140"/>
      <c r="C31" s="140"/>
      <c r="D31" s="140"/>
      <c r="E31" s="61"/>
      <c r="F31" s="61"/>
      <c r="G31" s="61"/>
      <c r="H31" s="61"/>
      <c r="I31" s="61"/>
      <c r="J31" s="61"/>
      <c r="K31" s="73"/>
      <c r="L31" s="73"/>
      <c r="M31" s="73"/>
      <c r="N31" s="61"/>
      <c r="O31" s="140"/>
      <c r="P31" s="61"/>
      <c r="Q31" s="140"/>
      <c r="R31" s="140"/>
      <c r="S31" s="59"/>
      <c r="T31" s="59"/>
      <c r="U31" s="59"/>
      <c r="V31" s="4"/>
      <c r="AP31" s="4"/>
      <c r="AV31" s="4"/>
      <c r="BB31" s="4"/>
      <c r="BC31" s="4"/>
      <c r="BD31" s="4"/>
      <c r="BE31" s="59"/>
      <c r="BF31" s="59"/>
      <c r="BG31" s="59"/>
      <c r="BH31" s="59"/>
      <c r="BI31" s="59"/>
      <c r="BJ31" s="59"/>
      <c r="BK31" s="59"/>
    </row>
    <row r="32" spans="1:63" ht="30" customHeight="1" x14ac:dyDescent="0.15">
      <c r="A32" s="140"/>
      <c r="B32" s="140"/>
      <c r="C32" s="140"/>
      <c r="D32" s="140"/>
      <c r="E32" s="61"/>
      <c r="F32" s="61"/>
      <c r="G32" s="61"/>
      <c r="H32" s="61"/>
      <c r="I32" s="61"/>
      <c r="J32" s="61"/>
      <c r="K32" s="61"/>
      <c r="L32" s="140"/>
      <c r="M32" s="61"/>
      <c r="N32" s="73"/>
      <c r="O32" s="73"/>
      <c r="P32" s="73"/>
      <c r="Q32" s="140"/>
      <c r="R32" s="140"/>
      <c r="S32" s="59"/>
      <c r="T32" s="59"/>
      <c r="U32" s="59"/>
      <c r="V32" s="4"/>
      <c r="AP32" s="4"/>
      <c r="AV32" s="4"/>
      <c r="BB32" s="4"/>
      <c r="BC32" s="4"/>
      <c r="BD32" s="4"/>
      <c r="BE32" s="59"/>
      <c r="BF32" s="59"/>
      <c r="BG32" s="59"/>
      <c r="BH32" s="59"/>
      <c r="BI32" s="59"/>
      <c r="BJ32" s="59"/>
      <c r="BK32" s="59"/>
    </row>
    <row r="33" spans="1:66" ht="30" customHeight="1" x14ac:dyDescent="0.15">
      <c r="A33" s="6"/>
      <c r="B33" s="6"/>
      <c r="C33" s="6"/>
      <c r="D33" s="6"/>
      <c r="E33" s="6"/>
      <c r="F33" s="6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</row>
    <row r="34" spans="1:66" ht="30" customHeight="1" x14ac:dyDescent="0.15">
      <c r="A34" s="68"/>
      <c r="B34" s="68"/>
      <c r="C34" s="68"/>
      <c r="D34" s="68"/>
      <c r="E34" s="68"/>
      <c r="F34" s="68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"/>
      <c r="R34" s="6"/>
      <c r="S34" s="6"/>
      <c r="T34" s="6"/>
      <c r="U34" s="6"/>
    </row>
    <row r="35" spans="1:66" ht="30" customHeight="1" x14ac:dyDescent="0.15">
      <c r="A35" s="68"/>
      <c r="B35" s="68"/>
      <c r="C35" s="68"/>
      <c r="D35" s="68"/>
      <c r="E35" s="68"/>
      <c r="F35" s="68"/>
      <c r="G35" s="68"/>
      <c r="H35" s="195"/>
      <c r="I35" s="195"/>
      <c r="J35" s="195"/>
      <c r="K35" s="68"/>
      <c r="L35" s="195"/>
      <c r="M35" s="195"/>
      <c r="N35" s="195"/>
      <c r="O35" s="195"/>
      <c r="P35" s="195"/>
      <c r="Q35" s="6"/>
      <c r="R35" s="6"/>
      <c r="S35" s="6"/>
      <c r="T35" s="6"/>
      <c r="U35" s="6"/>
    </row>
    <row r="36" spans="1:66" ht="30" customHeight="1" x14ac:dyDescent="0.15">
      <c r="A36" s="68"/>
      <c r="B36" s="68"/>
      <c r="C36" s="68"/>
      <c r="D36" s="68"/>
      <c r="E36" s="68"/>
      <c r="F36" s="68"/>
      <c r="G36" s="68"/>
      <c r="H36" s="195"/>
      <c r="I36" s="195"/>
      <c r="J36" s="195"/>
      <c r="K36" s="68"/>
      <c r="L36" s="195"/>
      <c r="M36" s="195"/>
      <c r="N36" s="195"/>
      <c r="O36" s="195"/>
      <c r="P36" s="195"/>
      <c r="Q36" s="6"/>
      <c r="R36" s="6"/>
      <c r="S36" s="6"/>
      <c r="T36" s="6"/>
      <c r="U36" s="6"/>
    </row>
    <row r="37" spans="1:66" ht="30" customHeight="1" x14ac:dyDescent="0.15">
      <c r="A37" s="68"/>
      <c r="B37" s="68"/>
      <c r="C37" s="68"/>
      <c r="D37" s="68"/>
      <c r="E37" s="68"/>
      <c r="F37" s="68"/>
      <c r="G37" s="68"/>
      <c r="H37" s="195"/>
      <c r="I37" s="195"/>
      <c r="J37" s="195"/>
      <c r="K37" s="68"/>
      <c r="L37" s="195"/>
      <c r="M37" s="195"/>
      <c r="N37" s="195"/>
      <c r="O37" s="195"/>
      <c r="P37" s="195"/>
      <c r="Q37" s="6"/>
      <c r="R37" s="6"/>
      <c r="S37" s="6"/>
      <c r="T37" s="6"/>
      <c r="U37" s="6"/>
    </row>
    <row r="38" spans="1:66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59"/>
      <c r="AP38" s="59"/>
      <c r="AV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</row>
    <row r="39" spans="1:66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9"/>
      <c r="AP39" s="59"/>
      <c r="AV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</row>
    <row r="40" spans="1:66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5"/>
      <c r="Q40" s="5"/>
      <c r="R40" s="5"/>
      <c r="S40" s="5"/>
      <c r="T40" s="5"/>
      <c r="U40" s="6"/>
      <c r="V40" s="59"/>
      <c r="AP40" s="59"/>
      <c r="AV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</row>
    <row r="41" spans="1:66" x14ac:dyDescent="0.15">
      <c r="A41" s="188"/>
      <c r="B41" s="188"/>
      <c r="C41" s="188"/>
      <c r="D41" s="188"/>
      <c r="E41" s="188"/>
      <c r="F41" s="188"/>
      <c r="G41" s="189"/>
      <c r="H41" s="189"/>
      <c r="I41" s="189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90"/>
      <c r="V41" s="190"/>
      <c r="AP41" s="59"/>
      <c r="AV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</row>
    <row r="42" spans="1:66" x14ac:dyDescent="0.15">
      <c r="A42" s="191"/>
      <c r="B42" s="191"/>
      <c r="C42" s="191"/>
      <c r="D42" s="191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40"/>
      <c r="R42" s="140"/>
      <c r="S42" s="140"/>
      <c r="T42" s="140"/>
      <c r="U42" s="59"/>
      <c r="V42" s="59"/>
      <c r="AP42" s="59"/>
      <c r="AV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</row>
    <row r="43" spans="1:66" x14ac:dyDescent="0.15">
      <c r="A43" s="191"/>
      <c r="B43" s="191"/>
      <c r="C43" s="191"/>
      <c r="D43" s="191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40"/>
      <c r="R43" s="140"/>
      <c r="S43" s="140"/>
      <c r="T43" s="140"/>
      <c r="U43" s="59"/>
      <c r="V43" s="59"/>
      <c r="AP43" s="59"/>
      <c r="AV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</row>
    <row r="44" spans="1:66" x14ac:dyDescent="0.15">
      <c r="A44" s="191"/>
      <c r="B44" s="191"/>
      <c r="C44" s="191"/>
      <c r="D44" s="191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40"/>
      <c r="R44" s="140"/>
      <c r="S44" s="140"/>
      <c r="T44" s="140"/>
      <c r="U44" s="59"/>
      <c r="V44" s="59"/>
      <c r="AP44" s="59"/>
      <c r="AV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</row>
    <row r="45" spans="1:66" ht="15" customHeigh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0"/>
      <c r="Q45" s="70"/>
      <c r="R45" s="71"/>
      <c r="S45" s="71"/>
      <c r="T45" s="140"/>
      <c r="U45" s="59"/>
      <c r="V45" s="59"/>
      <c r="AP45" s="59"/>
      <c r="AV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</row>
    <row r="46" spans="1:66" ht="24.95" customHeight="1" x14ac:dyDescent="0.2">
      <c r="A46" s="63"/>
      <c r="B46" s="63"/>
      <c r="C46" s="63"/>
      <c r="D46" s="63"/>
      <c r="E46" s="63"/>
      <c r="F46" s="63"/>
      <c r="G46" s="140"/>
      <c r="H46" s="140"/>
      <c r="I46" s="140"/>
      <c r="J46" s="140"/>
      <c r="K46" s="140"/>
      <c r="L46" s="140"/>
      <c r="M46" s="140"/>
      <c r="N46" s="140"/>
      <c r="O46" s="140"/>
      <c r="P46" s="73"/>
      <c r="Q46" s="73"/>
      <c r="R46" s="73"/>
      <c r="S46" s="73"/>
      <c r="T46" s="140"/>
      <c r="U46" s="59"/>
      <c r="V46" s="59"/>
      <c r="AP46" s="59"/>
      <c r="AV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</row>
    <row r="47" spans="1:66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0"/>
      <c r="Q47" s="70"/>
      <c r="R47" s="71"/>
      <c r="S47" s="71"/>
      <c r="T47" s="140"/>
      <c r="U47" s="59"/>
      <c r="V47" s="59"/>
      <c r="AP47" s="59"/>
      <c r="AV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</row>
    <row r="48" spans="1:66" x14ac:dyDescent="0.15">
      <c r="A48" s="7"/>
      <c r="B48" s="7"/>
      <c r="C48" s="7"/>
      <c r="D48" s="7"/>
      <c r="E48" s="7"/>
      <c r="F48" s="7"/>
      <c r="G48" s="7"/>
      <c r="H48" s="7"/>
      <c r="I48" s="7"/>
      <c r="J48" s="140"/>
      <c r="K48" s="140"/>
      <c r="L48" s="140"/>
      <c r="M48" s="140"/>
      <c r="N48" s="140"/>
      <c r="O48" s="140"/>
      <c r="P48" s="70"/>
      <c r="Q48" s="70"/>
      <c r="R48" s="73"/>
      <c r="S48" s="73"/>
      <c r="T48" s="140"/>
      <c r="U48" s="59"/>
      <c r="V48" s="59"/>
      <c r="AP48" s="59"/>
      <c r="AV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</row>
    <row r="49" spans="1:66" x14ac:dyDescent="0.15">
      <c r="A49" s="7"/>
      <c r="B49" s="7"/>
      <c r="C49" s="7"/>
      <c r="D49" s="7"/>
      <c r="E49" s="7"/>
      <c r="F49" s="7"/>
      <c r="G49" s="140"/>
      <c r="H49" s="140"/>
      <c r="I49" s="140"/>
      <c r="J49" s="7"/>
      <c r="K49" s="7"/>
      <c r="L49" s="7"/>
      <c r="M49" s="140"/>
      <c r="N49" s="140"/>
      <c r="O49" s="140"/>
      <c r="P49" s="70"/>
      <c r="Q49" s="70"/>
      <c r="R49" s="73"/>
      <c r="S49" s="73"/>
      <c r="T49" s="140"/>
      <c r="U49" s="59"/>
      <c r="V49" s="59"/>
      <c r="AP49" s="59"/>
      <c r="AV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</row>
    <row r="50" spans="1:66" x14ac:dyDescent="0.15">
      <c r="A50" s="7"/>
      <c r="B50" s="7"/>
      <c r="C50" s="7"/>
      <c r="D50" s="7"/>
      <c r="E50" s="7"/>
      <c r="F50" s="7"/>
      <c r="G50" s="140"/>
      <c r="H50" s="140"/>
      <c r="I50" s="140"/>
      <c r="J50" s="140"/>
      <c r="K50" s="140"/>
      <c r="L50" s="140"/>
      <c r="M50" s="7"/>
      <c r="N50" s="7"/>
      <c r="O50" s="7"/>
      <c r="P50" s="70"/>
      <c r="Q50" s="70"/>
      <c r="R50" s="73"/>
      <c r="S50" s="73"/>
      <c r="T50" s="140"/>
      <c r="U50" s="59"/>
      <c r="V50" s="59"/>
      <c r="AP50" s="59"/>
      <c r="AV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</row>
    <row r="51" spans="1:66" ht="15" customHeight="1" x14ac:dyDescent="0.15">
      <c r="A51" s="140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61"/>
      <c r="Q51" s="61"/>
      <c r="R51" s="61"/>
      <c r="S51" s="140"/>
      <c r="T51" s="140"/>
      <c r="U51" s="59"/>
      <c r="V51" s="59"/>
      <c r="AP51" s="59"/>
      <c r="AV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</row>
    <row r="52" spans="1:66" x14ac:dyDescent="0.2">
      <c r="A52" s="63"/>
      <c r="B52" s="63"/>
      <c r="C52" s="63"/>
      <c r="D52" s="63"/>
      <c r="E52" s="63"/>
      <c r="F52" s="63"/>
      <c r="G52" s="140"/>
      <c r="H52" s="140"/>
      <c r="I52" s="140"/>
      <c r="J52" s="140"/>
      <c r="K52" s="140"/>
      <c r="L52" s="140"/>
      <c r="M52" s="140"/>
      <c r="N52" s="140"/>
      <c r="O52" s="140"/>
      <c r="P52" s="61"/>
      <c r="Q52" s="61"/>
      <c r="R52" s="61"/>
      <c r="S52" s="140"/>
      <c r="T52" s="140"/>
      <c r="U52" s="59"/>
      <c r="V52" s="59"/>
      <c r="AP52" s="59"/>
      <c r="AV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</row>
    <row r="53" spans="1:66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0"/>
      <c r="Q53" s="70"/>
      <c r="R53" s="71"/>
      <c r="S53" s="71"/>
      <c r="T53" s="140"/>
      <c r="U53" s="59"/>
      <c r="V53" s="59"/>
      <c r="AP53" s="59"/>
      <c r="AV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</row>
    <row r="54" spans="1:66" x14ac:dyDescent="0.15">
      <c r="A54" s="7"/>
      <c r="B54" s="7"/>
      <c r="C54" s="7"/>
      <c r="D54" s="7"/>
      <c r="E54" s="7"/>
      <c r="F54" s="7"/>
      <c r="G54" s="7"/>
      <c r="H54" s="7"/>
      <c r="I54" s="7"/>
      <c r="J54" s="140"/>
      <c r="K54" s="140"/>
      <c r="L54" s="140"/>
      <c r="M54" s="140"/>
      <c r="N54" s="140"/>
      <c r="O54" s="140"/>
      <c r="P54" s="70"/>
      <c r="Q54" s="70"/>
      <c r="R54" s="73"/>
      <c r="S54" s="73"/>
      <c r="T54" s="140"/>
      <c r="U54" s="59"/>
      <c r="V54" s="59"/>
      <c r="AP54" s="59"/>
      <c r="AV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</row>
    <row r="55" spans="1:66" x14ac:dyDescent="0.15">
      <c r="A55" s="7"/>
      <c r="B55" s="7"/>
      <c r="C55" s="7"/>
      <c r="D55" s="7"/>
      <c r="E55" s="7"/>
      <c r="F55" s="7"/>
      <c r="G55" s="140"/>
      <c r="H55" s="140"/>
      <c r="I55" s="140"/>
      <c r="J55" s="7"/>
      <c r="K55" s="7"/>
      <c r="L55" s="7"/>
      <c r="M55" s="140"/>
      <c r="N55" s="140"/>
      <c r="O55" s="140"/>
      <c r="P55" s="70"/>
      <c r="Q55" s="70"/>
      <c r="R55" s="73"/>
      <c r="S55" s="73"/>
      <c r="T55" s="140"/>
      <c r="U55" s="59"/>
      <c r="V55" s="59"/>
      <c r="AP55" s="59"/>
      <c r="AV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</row>
    <row r="56" spans="1:66" x14ac:dyDescent="0.15">
      <c r="A56" s="7"/>
      <c r="B56" s="7"/>
      <c r="C56" s="7"/>
      <c r="D56" s="7"/>
      <c r="E56" s="7"/>
      <c r="F56" s="7"/>
      <c r="G56" s="140"/>
      <c r="H56" s="140"/>
      <c r="I56" s="140"/>
      <c r="J56" s="140"/>
      <c r="K56" s="140"/>
      <c r="L56" s="140"/>
      <c r="M56" s="7"/>
      <c r="N56" s="7"/>
      <c r="O56" s="7"/>
      <c r="P56" s="70"/>
      <c r="Q56" s="70"/>
      <c r="R56" s="73"/>
      <c r="S56" s="73"/>
      <c r="T56" s="140"/>
      <c r="U56" s="59"/>
      <c r="V56" s="59"/>
      <c r="AP56" s="59"/>
      <c r="AV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</row>
    <row r="57" spans="1:66" ht="15" customHeight="1" x14ac:dyDescent="0.15">
      <c r="A57" s="66"/>
      <c r="B57" s="66"/>
      <c r="C57" s="66"/>
      <c r="D57" s="66"/>
      <c r="E57" s="66"/>
      <c r="F57" s="66"/>
      <c r="G57" s="66"/>
      <c r="H57" s="7"/>
      <c r="I57" s="7"/>
      <c r="J57" s="7"/>
      <c r="K57" s="66"/>
      <c r="L57" s="7"/>
      <c r="M57" s="7"/>
      <c r="N57" s="7"/>
      <c r="O57" s="7"/>
      <c r="P57" s="7"/>
      <c r="Q57" s="140"/>
      <c r="R57" s="140"/>
      <c r="S57" s="140"/>
      <c r="T57" s="140"/>
      <c r="U57" s="59"/>
      <c r="V57" s="59"/>
      <c r="AP57" s="59"/>
      <c r="AV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</row>
    <row r="58" spans="1:66" x14ac:dyDescent="0.15">
      <c r="A58" s="66"/>
      <c r="B58" s="66"/>
      <c r="C58" s="66"/>
      <c r="D58" s="66"/>
      <c r="E58" s="66"/>
      <c r="F58" s="66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59"/>
      <c r="V58" s="59"/>
      <c r="AP58" s="59"/>
      <c r="AV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</row>
    <row r="59" spans="1:66" x14ac:dyDescent="0.15">
      <c r="A59" s="66"/>
      <c r="B59" s="66"/>
      <c r="C59" s="66"/>
      <c r="D59" s="66"/>
      <c r="E59" s="66"/>
      <c r="F59" s="66"/>
      <c r="G59" s="66"/>
      <c r="H59" s="7"/>
      <c r="I59" s="7"/>
      <c r="J59" s="7"/>
      <c r="K59" s="66"/>
      <c r="L59" s="7"/>
      <c r="M59" s="7"/>
      <c r="N59" s="7"/>
      <c r="O59" s="7"/>
      <c r="P59" s="7"/>
      <c r="Q59" s="140"/>
      <c r="R59" s="140"/>
      <c r="S59" s="140"/>
      <c r="T59" s="140"/>
      <c r="U59" s="59"/>
      <c r="V59" s="59"/>
      <c r="AP59" s="59"/>
      <c r="AV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</row>
    <row r="60" spans="1:66" x14ac:dyDescent="0.15">
      <c r="A60" s="66"/>
      <c r="B60" s="66"/>
      <c r="C60" s="66"/>
      <c r="D60" s="66"/>
      <c r="E60" s="66"/>
      <c r="F60" s="66"/>
      <c r="G60" s="66"/>
      <c r="H60" s="7"/>
      <c r="I60" s="7"/>
      <c r="J60" s="7"/>
      <c r="K60" s="66"/>
      <c r="L60" s="7"/>
      <c r="M60" s="7"/>
      <c r="N60" s="7"/>
      <c r="O60" s="7"/>
      <c r="P60" s="7"/>
      <c r="Q60" s="140"/>
      <c r="R60" s="140"/>
      <c r="S60" s="140"/>
      <c r="T60" s="140"/>
      <c r="U60" s="59"/>
      <c r="V60" s="59"/>
      <c r="AP60" s="59"/>
      <c r="AV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</row>
    <row r="61" spans="1:66" x14ac:dyDescent="0.15">
      <c r="A61" s="59"/>
      <c r="E61" s="59"/>
      <c r="F61" s="59"/>
      <c r="G61" s="59"/>
      <c r="H61" s="10"/>
      <c r="I61" s="10"/>
      <c r="J61" s="10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AP61" s="59"/>
      <c r="AV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</row>
    <row r="62" spans="1:66" x14ac:dyDescent="0.15">
      <c r="A62" s="60"/>
      <c r="B62" s="60"/>
      <c r="C62" s="60"/>
      <c r="D62" s="60"/>
      <c r="E62" s="140"/>
      <c r="F62" s="140"/>
      <c r="G62" s="140"/>
      <c r="H62" s="66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59"/>
      <c r="AP62" s="59"/>
      <c r="AV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</row>
    <row r="63" spans="1:66" x14ac:dyDescent="0.15">
      <c r="A63" s="60"/>
      <c r="B63" s="60"/>
      <c r="C63" s="60"/>
      <c r="D63" s="6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59"/>
      <c r="AP63" s="59"/>
      <c r="AV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</row>
    <row r="64" spans="1:66" x14ac:dyDescent="0.15">
      <c r="A64" s="140"/>
      <c r="B64" s="140"/>
      <c r="C64" s="140"/>
      <c r="D64" s="140"/>
      <c r="E64" s="7"/>
      <c r="F64" s="7"/>
      <c r="G64" s="72"/>
      <c r="H64" s="7"/>
      <c r="I64" s="7"/>
      <c r="J64" s="7"/>
      <c r="K64" s="7"/>
      <c r="L64" s="7"/>
      <c r="M64" s="140"/>
      <c r="N64" s="140"/>
      <c r="O64" s="140"/>
      <c r="P64" s="140"/>
      <c r="Q64" s="140"/>
      <c r="R64" s="140"/>
      <c r="S64" s="140"/>
      <c r="T64" s="140"/>
      <c r="U64" s="140"/>
      <c r="V64" s="59"/>
      <c r="AP64" s="59"/>
      <c r="AV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</row>
    <row r="65" spans="1:66" x14ac:dyDescent="0.15">
      <c r="A65" s="140"/>
      <c r="B65" s="140"/>
      <c r="C65" s="140"/>
      <c r="D65" s="140"/>
      <c r="E65" s="7"/>
      <c r="F65" s="7"/>
      <c r="G65" s="72"/>
      <c r="H65" s="7"/>
      <c r="I65" s="7"/>
      <c r="J65" s="7"/>
      <c r="K65" s="7"/>
      <c r="L65" s="7"/>
      <c r="M65" s="140"/>
      <c r="N65" s="140"/>
      <c r="O65" s="140"/>
      <c r="P65" s="140"/>
      <c r="Q65" s="140"/>
      <c r="R65" s="140"/>
      <c r="S65" s="140"/>
      <c r="T65" s="140"/>
      <c r="U65" s="140"/>
      <c r="V65" s="59"/>
      <c r="AP65" s="59"/>
      <c r="AV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</row>
    <row r="66" spans="1:66" ht="15" customHeight="1" x14ac:dyDescent="0.15">
      <c r="A66" s="66"/>
      <c r="B66" s="66"/>
      <c r="C66" s="66"/>
      <c r="D66" s="66"/>
      <c r="E66" s="7"/>
      <c r="F66" s="7"/>
      <c r="G66" s="7"/>
      <c r="H66" s="140"/>
      <c r="I66" s="7"/>
      <c r="J66" s="7"/>
      <c r="K66" s="7"/>
      <c r="L66" s="7"/>
      <c r="M66" s="7"/>
      <c r="N66" s="140"/>
      <c r="O66" s="140"/>
      <c r="P66" s="140"/>
      <c r="Q66" s="140"/>
      <c r="R66" s="140"/>
      <c r="S66" s="140"/>
      <c r="T66" s="140"/>
      <c r="U66" s="140"/>
      <c r="V66" s="59"/>
      <c r="AP66" s="59"/>
      <c r="AV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</row>
    <row r="67" spans="1:66" x14ac:dyDescent="0.15">
      <c r="A67" s="60"/>
      <c r="B67" s="60"/>
      <c r="C67" s="60"/>
      <c r="D67" s="60"/>
      <c r="E67" s="66"/>
      <c r="F67" s="66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59"/>
      <c r="AP67" s="59"/>
      <c r="AV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</row>
    <row r="68" spans="1:66" x14ac:dyDescent="0.15">
      <c r="A68" s="140"/>
      <c r="B68" s="140"/>
      <c r="C68" s="140"/>
      <c r="D68" s="140"/>
      <c r="E68" s="7"/>
      <c r="F68" s="7"/>
      <c r="G68" s="72"/>
      <c r="H68" s="7"/>
      <c r="I68" s="7"/>
      <c r="J68" s="7"/>
      <c r="K68" s="7"/>
      <c r="L68" s="7"/>
      <c r="M68" s="140"/>
      <c r="N68" s="140"/>
      <c r="O68" s="140"/>
      <c r="P68" s="140"/>
      <c r="Q68" s="140"/>
      <c r="R68" s="140"/>
      <c r="S68" s="140"/>
      <c r="T68" s="140"/>
      <c r="U68" s="140"/>
      <c r="V68" s="59"/>
      <c r="AP68" s="59"/>
      <c r="AV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</row>
    <row r="69" spans="1:66" ht="15" customHeight="1" x14ac:dyDescent="0.15">
      <c r="A69" s="140"/>
      <c r="B69" s="140"/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59"/>
      <c r="AP69" s="59"/>
      <c r="AV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</row>
    <row r="70" spans="1:66" s="11" customFormat="1" ht="24" x14ac:dyDescent="0.15">
      <c r="A70" s="60"/>
      <c r="B70" s="60"/>
      <c r="C70" s="60"/>
      <c r="D70" s="60"/>
      <c r="E70" s="61"/>
      <c r="F70" s="61"/>
      <c r="G70" s="61"/>
      <c r="H70" s="73"/>
      <c r="I70" s="73"/>
      <c r="J70" s="61"/>
      <c r="K70" s="73"/>
      <c r="L70" s="73"/>
      <c r="M70" s="74"/>
      <c r="N70" s="61"/>
      <c r="O70" s="61"/>
      <c r="P70" s="61"/>
      <c r="Q70" s="61"/>
      <c r="R70" s="61"/>
      <c r="S70" s="61"/>
      <c r="T70" s="61"/>
      <c r="U70" s="61"/>
    </row>
    <row r="71" spans="1:66" x14ac:dyDescent="0.15">
      <c r="A71" s="140"/>
      <c r="B71" s="140"/>
      <c r="C71" s="140"/>
      <c r="D71" s="140"/>
      <c r="E71" s="7"/>
      <c r="F71" s="7"/>
      <c r="G71" s="72"/>
      <c r="H71" s="7"/>
      <c r="I71" s="7"/>
      <c r="J71" s="7"/>
      <c r="K71" s="7"/>
      <c r="L71" s="7"/>
      <c r="M71" s="140"/>
      <c r="N71" s="140"/>
      <c r="O71" s="140"/>
      <c r="P71" s="140"/>
      <c r="Q71" s="140"/>
      <c r="R71" s="140"/>
      <c r="S71" s="140"/>
      <c r="T71" s="140"/>
      <c r="U71" s="140"/>
      <c r="V71" s="59"/>
      <c r="AP71" s="59"/>
      <c r="AV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</row>
    <row r="72" spans="1:66" x14ac:dyDescent="0.15">
      <c r="A72" s="140"/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59"/>
      <c r="AP72" s="59"/>
      <c r="AV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</row>
    <row r="73" spans="1:66" x14ac:dyDescent="0.15">
      <c r="A73" s="75"/>
      <c r="B73" s="75"/>
      <c r="C73" s="75"/>
      <c r="D73" s="75"/>
      <c r="E73" s="7"/>
      <c r="F73" s="7"/>
      <c r="G73" s="7"/>
      <c r="H73" s="7"/>
      <c r="I73" s="7"/>
      <c r="J73" s="7"/>
      <c r="K73" s="140"/>
      <c r="L73" s="140"/>
      <c r="M73" s="140"/>
      <c r="N73" s="7"/>
      <c r="O73" s="7"/>
      <c r="P73" s="7"/>
      <c r="Q73" s="140"/>
      <c r="R73" s="140"/>
      <c r="S73" s="140"/>
      <c r="T73" s="140"/>
      <c r="U73" s="140"/>
      <c r="V73" s="59"/>
      <c r="AP73" s="59"/>
      <c r="AV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</row>
    <row r="74" spans="1:66" x14ac:dyDescent="0.15">
      <c r="A74" s="141"/>
      <c r="B74" s="141"/>
      <c r="C74" s="141"/>
      <c r="D74" s="141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59"/>
      <c r="AP74" s="59"/>
      <c r="AV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</row>
    <row r="75" spans="1:66" x14ac:dyDescent="0.15">
      <c r="A75" s="140"/>
      <c r="B75" s="140"/>
      <c r="C75" s="140"/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59"/>
      <c r="AP75" s="59"/>
      <c r="AV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</row>
    <row r="76" spans="1:66" ht="30" customHeight="1" x14ac:dyDescent="0.15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9"/>
      <c r="AP76" s="59"/>
      <c r="AV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</row>
  </sheetData>
  <mergeCells count="143">
    <mergeCell ref="M15:O15"/>
    <mergeCell ref="P15:R15"/>
    <mergeCell ref="A16:C17"/>
    <mergeCell ref="A4:D4"/>
    <mergeCell ref="A7:D8"/>
    <mergeCell ref="A5:D6"/>
    <mergeCell ref="A9:D10"/>
    <mergeCell ref="A11:D12"/>
    <mergeCell ref="A15:C15"/>
    <mergeCell ref="D15:F15"/>
    <mergeCell ref="G15:I15"/>
    <mergeCell ref="J15:L15"/>
    <mergeCell ref="K5:M5"/>
    <mergeCell ref="N5:P5"/>
    <mergeCell ref="E7:G7"/>
    <mergeCell ref="K7:M7"/>
    <mergeCell ref="N7:P7"/>
    <mergeCell ref="E9:G9"/>
    <mergeCell ref="E4:G4"/>
    <mergeCell ref="H4:J4"/>
    <mergeCell ref="K4:M4"/>
    <mergeCell ref="N4:P4"/>
    <mergeCell ref="A24:C25"/>
    <mergeCell ref="A22:C23"/>
    <mergeCell ref="A20:C21"/>
    <mergeCell ref="A18:C19"/>
    <mergeCell ref="D18:F18"/>
    <mergeCell ref="J18:L18"/>
    <mergeCell ref="M18:O18"/>
    <mergeCell ref="P18:R18"/>
    <mergeCell ref="P20:R20"/>
    <mergeCell ref="M20:O20"/>
    <mergeCell ref="G20:I20"/>
    <mergeCell ref="D20:F20"/>
    <mergeCell ref="Q5:Q6"/>
    <mergeCell ref="U5:U6"/>
    <mergeCell ref="V5:V6"/>
    <mergeCell ref="W5:W6"/>
    <mergeCell ref="D22:F22"/>
    <mergeCell ref="G22:I22"/>
    <mergeCell ref="J22:L22"/>
    <mergeCell ref="P22:R22"/>
    <mergeCell ref="D24:F24"/>
    <mergeCell ref="G24:I24"/>
    <mergeCell ref="J24:L24"/>
    <mergeCell ref="M24:O24"/>
    <mergeCell ref="G16:I16"/>
    <mergeCell ref="J16:L16"/>
    <mergeCell ref="M16:O16"/>
    <mergeCell ref="P16:R16"/>
    <mergeCell ref="H9:J9"/>
    <mergeCell ref="N9:P9"/>
    <mergeCell ref="E11:G11"/>
    <mergeCell ref="H11:J11"/>
    <mergeCell ref="K11:M11"/>
    <mergeCell ref="N11:P11"/>
    <mergeCell ref="K9:M9"/>
    <mergeCell ref="H5:J5"/>
    <mergeCell ref="S11:S12"/>
    <mergeCell ref="T11:T12"/>
    <mergeCell ref="Q9:Q10"/>
    <mergeCell ref="U9:U10"/>
    <mergeCell ref="V9:V10"/>
    <mergeCell ref="W9:W10"/>
    <mergeCell ref="S9:S10"/>
    <mergeCell ref="T9:T10"/>
    <mergeCell ref="Q7:Q8"/>
    <mergeCell ref="U7:U8"/>
    <mergeCell ref="V7:V8"/>
    <mergeCell ref="W7:W8"/>
    <mergeCell ref="T7:T8"/>
    <mergeCell ref="P24:R24"/>
    <mergeCell ref="M22:O22"/>
    <mergeCell ref="J20:L20"/>
    <mergeCell ref="G18:I18"/>
    <mergeCell ref="D16:F16"/>
    <mergeCell ref="R9:R10"/>
    <mergeCell ref="R11:R12"/>
    <mergeCell ref="S24:S25"/>
    <mergeCell ref="W24:W25"/>
    <mergeCell ref="T24:T25"/>
    <mergeCell ref="U24:U25"/>
    <mergeCell ref="V24:V25"/>
    <mergeCell ref="S22:S23"/>
    <mergeCell ref="W22:W23"/>
    <mergeCell ref="T22:T23"/>
    <mergeCell ref="U22:U23"/>
    <mergeCell ref="V22:V23"/>
    <mergeCell ref="S20:S21"/>
    <mergeCell ref="W20:W21"/>
    <mergeCell ref="S18:S19"/>
    <mergeCell ref="W18:W19"/>
    <mergeCell ref="S16:S17"/>
    <mergeCell ref="W16:W17"/>
    <mergeCell ref="Q11:Q12"/>
    <mergeCell ref="A1:BD1"/>
    <mergeCell ref="X5:X6"/>
    <mergeCell ref="X7:X8"/>
    <mergeCell ref="X9:X10"/>
    <mergeCell ref="X11:X12"/>
    <mergeCell ref="Z16:Z17"/>
    <mergeCell ref="Z18:Z19"/>
    <mergeCell ref="Z20:Z21"/>
    <mergeCell ref="R5:R6"/>
    <mergeCell ref="S5:S6"/>
    <mergeCell ref="T5:T6"/>
    <mergeCell ref="R7:R8"/>
    <mergeCell ref="S7:S8"/>
    <mergeCell ref="H7:J7"/>
    <mergeCell ref="E5:G5"/>
    <mergeCell ref="X20:X21"/>
    <mergeCell ref="Y20:Y21"/>
    <mergeCell ref="X18:X19"/>
    <mergeCell ref="Y18:Y19"/>
    <mergeCell ref="X16:X17"/>
    <mergeCell ref="Y16:Y17"/>
    <mergeCell ref="U11:U12"/>
    <mergeCell ref="V11:V12"/>
    <mergeCell ref="W11:W12"/>
    <mergeCell ref="Z22:Z23"/>
    <mergeCell ref="Z24:Z25"/>
    <mergeCell ref="T16:T17"/>
    <mergeCell ref="U16:U17"/>
    <mergeCell ref="V16:V17"/>
    <mergeCell ref="T18:T19"/>
    <mergeCell ref="U18:U19"/>
    <mergeCell ref="V18:V19"/>
    <mergeCell ref="T20:T21"/>
    <mergeCell ref="U20:U21"/>
    <mergeCell ref="V20:V21"/>
    <mergeCell ref="X24:X25"/>
    <mergeCell ref="Y24:Y25"/>
    <mergeCell ref="X22:X23"/>
    <mergeCell ref="Y22:Y23"/>
    <mergeCell ref="AA18:AA19"/>
    <mergeCell ref="AA20:AA21"/>
    <mergeCell ref="AA22:AA23"/>
    <mergeCell ref="AA24:AA25"/>
    <mergeCell ref="AA5:AA6"/>
    <mergeCell ref="AA7:AA8"/>
    <mergeCell ref="AA9:AA10"/>
    <mergeCell ref="AA11:AA12"/>
    <mergeCell ref="AA16:AA17"/>
  </mergeCells>
  <phoneticPr fontId="1"/>
  <pageMargins left="0.25" right="0.25" top="0.75" bottom="0.75" header="0.3" footer="0.3"/>
  <pageSetup paperSize="9" scale="89" orientation="landscape" r:id="rId1"/>
  <rowBreaks count="2" manualBreakCount="2">
    <brk id="37" max="23" man="1"/>
    <brk id="76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要項</vt:lpstr>
      <vt:lpstr>選手登録票</vt:lpstr>
      <vt:lpstr>結果報告用紙</vt:lpstr>
      <vt:lpstr>新聞報告用紙</vt:lpstr>
      <vt:lpstr>星取表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Windows ユーザー</cp:lastModifiedBy>
  <cp:lastPrinted>2023-03-08T07:57:05Z</cp:lastPrinted>
  <dcterms:created xsi:type="dcterms:W3CDTF">2011-11-25T00:29:22Z</dcterms:created>
  <dcterms:modified xsi:type="dcterms:W3CDTF">2023-04-09T22:40:49Z</dcterms:modified>
</cp:coreProperties>
</file>